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155" windowHeight="143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26" i="1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</calcChain>
</file>

<file path=xl/sharedStrings.xml><?xml version="1.0" encoding="utf-8"?>
<sst xmlns="http://schemas.openxmlformats.org/spreadsheetml/2006/main" count="57" uniqueCount="41">
  <si>
    <t xml:space="preserve">Аналіз фінансування установ на 31.01.2017 </t>
  </si>
  <si>
    <t>Інші кошти спеціального фонду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</si>
  <si>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</si>
  <si>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</si>
  <si>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</si>
  <si>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</si>
  <si>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</si>
  <si>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</si>
  <si>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</si>
  <si>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</si>
  <si>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</si>
  <si>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</si>
  <si>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</si>
  <si>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</si>
  <si>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</si>
  <si>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</si>
  <si>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</si>
  <si>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</si>
  <si>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м. Переяслав-Хмельницький</t>
  </si>
  <si>
    <t>03</t>
  </si>
  <si>
    <t>Виконавчий комітет Переяслав-Хмельницької  міської ради</t>
  </si>
  <si>
    <t>2000</t>
  </si>
  <si>
    <t>Поточні видатки</t>
  </si>
  <si>
    <t>2200</t>
  </si>
  <si>
    <t>Використання товарів і послуг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</si>
  <si>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</si>
  <si>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</si>
  <si>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</si>
  <si>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</si>
  <si>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10</t>
  </si>
  <si>
    <t>Відділ освіти Переяслав-Хмельницької міської ради</t>
  </si>
  <si>
    <t>3000</t>
  </si>
  <si>
    <t>Капітальні видатки</t>
  </si>
  <si>
    <t>3100</t>
  </si>
  <si>
    <t>Придбання основного капіталу</t>
  </si>
  <si>
    <t>3130</t>
  </si>
  <si>
    <t>Капітальний ремонт</t>
  </si>
  <si>
    <t>3132</t>
  </si>
  <si>
    <t>Капітальний ремонт інших об`єктів</t>
  </si>
  <si>
    <t>Всього по бюджету</t>
  </si>
  <si>
    <t>Станом на 01.02.2017</t>
  </si>
</sst>
</file>

<file path=xl/styles.xml><?xml version="1.0" encoding="utf-8"?>
<styleSheet xmlns="http://schemas.openxmlformats.org/spreadsheetml/2006/main">
  <fonts count="1"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2" borderId="1" xfId="0" quotePrefix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0" borderId="1" xfId="0" quotePrefix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workbookViewId="0">
      <selection activeCell="A2" sqref="A2:L2"/>
    </sheetView>
  </sheetViews>
  <sheetFormatPr defaultRowHeight="12.75"/>
  <cols>
    <col min="3" max="4" width="9.42578125" bestFit="1" customWidth="1"/>
    <col min="5" max="11" width="9.28515625" bestFit="1" customWidth="1"/>
    <col min="12" max="12" width="9.42578125" bestFit="1" customWidth="1"/>
    <col min="13" max="13" width="9.28515625" bestFit="1" customWidth="1"/>
    <col min="14" max="14" width="9.42578125" bestFit="1" customWidth="1"/>
    <col min="15" max="16" width="9.28515625" bestFit="1" customWidth="1"/>
  </cols>
  <sheetData>
    <row r="1" spans="1:16">
      <c r="A1" t="s">
        <v>40</v>
      </c>
    </row>
    <row r="2" spans="1:16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6" ht="89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  <c r="N5" s="2" t="s">
        <v>15</v>
      </c>
      <c r="O5" s="2" t="s">
        <v>16</v>
      </c>
      <c r="P5" s="2" t="s">
        <v>17</v>
      </c>
    </row>
    <row r="6" spans="1:16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</row>
    <row r="7" spans="1:16">
      <c r="A7" s="3">
        <v>10207100000</v>
      </c>
      <c r="B7" s="3" t="s">
        <v>18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>
      <c r="A8" s="5" t="s">
        <v>19</v>
      </c>
      <c r="B8" s="6" t="s">
        <v>20</v>
      </c>
      <c r="C8" s="7">
        <v>190000</v>
      </c>
      <c r="D8" s="7">
        <v>190000</v>
      </c>
      <c r="E8" s="7">
        <v>13750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f>E8-F8</f>
        <v>13750</v>
      </c>
      <c r="L8" s="7">
        <f>D8-F8</f>
        <v>190000</v>
      </c>
      <c r="M8" s="7">
        <f>IF(E8=0,0,(F8/E8)*100)</f>
        <v>0</v>
      </c>
      <c r="N8" s="7">
        <f>D8-H8</f>
        <v>190000</v>
      </c>
      <c r="O8" s="7">
        <f>E8-H8</f>
        <v>13750</v>
      </c>
      <c r="P8" s="7">
        <f>IF(E8=0,0,(H8/E8)*100)</f>
        <v>0</v>
      </c>
    </row>
    <row r="9" spans="1:16">
      <c r="A9" s="8" t="s">
        <v>21</v>
      </c>
      <c r="B9" s="3" t="s">
        <v>22</v>
      </c>
      <c r="C9" s="4">
        <v>190000</v>
      </c>
      <c r="D9" s="4">
        <v>190000</v>
      </c>
      <c r="E9" s="4">
        <v>13750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f>E9-F9</f>
        <v>13750</v>
      </c>
      <c r="L9" s="4">
        <f>D9-F9</f>
        <v>190000</v>
      </c>
      <c r="M9" s="4">
        <f>IF(E9=0,0,(F9/E9)*100)</f>
        <v>0</v>
      </c>
      <c r="N9" s="4">
        <f>D9-H9</f>
        <v>190000</v>
      </c>
      <c r="O9" s="4">
        <f>E9-H9</f>
        <v>13750</v>
      </c>
      <c r="P9" s="4">
        <f>IF(E9=0,0,(H9/E9)*100)</f>
        <v>0</v>
      </c>
    </row>
    <row r="10" spans="1:16">
      <c r="A10" s="8" t="s">
        <v>23</v>
      </c>
      <c r="B10" s="3" t="s">
        <v>24</v>
      </c>
      <c r="C10" s="4">
        <v>190000</v>
      </c>
      <c r="D10" s="4">
        <v>190000</v>
      </c>
      <c r="E10" s="4">
        <v>13750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f>E10-F10</f>
        <v>13750</v>
      </c>
      <c r="L10" s="4">
        <f>D10-F10</f>
        <v>190000</v>
      </c>
      <c r="M10" s="4">
        <f>IF(E10=0,0,(F10/E10)*100)</f>
        <v>0</v>
      </c>
      <c r="N10" s="4">
        <f>D10-H10</f>
        <v>190000</v>
      </c>
      <c r="O10" s="4">
        <f>E10-H10</f>
        <v>13750</v>
      </c>
      <c r="P10" s="4">
        <f>IF(E10=0,0,(H10/E10)*100)</f>
        <v>0</v>
      </c>
    </row>
    <row r="11" spans="1:16">
      <c r="A11" s="8" t="s">
        <v>25</v>
      </c>
      <c r="B11" s="3" t="s">
        <v>26</v>
      </c>
      <c r="C11" s="4">
        <v>190000</v>
      </c>
      <c r="D11" s="4">
        <v>190000</v>
      </c>
      <c r="E11" s="4">
        <v>13750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f>E11-F11</f>
        <v>13750</v>
      </c>
      <c r="L11" s="4">
        <f>D11-F11</f>
        <v>190000</v>
      </c>
      <c r="M11" s="4">
        <f>IF(E11=0,0,(F11/E11)*100)</f>
        <v>0</v>
      </c>
      <c r="N11" s="4">
        <f>D11-H11</f>
        <v>190000</v>
      </c>
      <c r="O11" s="4">
        <f>E11-H11</f>
        <v>13750</v>
      </c>
      <c r="P11" s="4">
        <f>IF(E11=0,0,(H11/E11)*100)</f>
        <v>0</v>
      </c>
    </row>
    <row r="12" spans="1:16">
      <c r="A12" s="8" t="s">
        <v>27</v>
      </c>
      <c r="B12" s="3" t="s">
        <v>28</v>
      </c>
      <c r="C12" s="4">
        <v>190000</v>
      </c>
      <c r="D12" s="4">
        <v>190000</v>
      </c>
      <c r="E12" s="4">
        <v>13750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f>E12-F12</f>
        <v>13750</v>
      </c>
      <c r="L12" s="4">
        <f>D12-F12</f>
        <v>190000</v>
      </c>
      <c r="M12" s="4">
        <f>IF(E12=0,0,(F12/E12)*100)</f>
        <v>0</v>
      </c>
      <c r="N12" s="4">
        <f>D12-H12</f>
        <v>190000</v>
      </c>
      <c r="O12" s="4">
        <f>E12-H12</f>
        <v>13750</v>
      </c>
      <c r="P12" s="4">
        <f>IF(E12=0,0,(H12/E12)*100)</f>
        <v>0</v>
      </c>
    </row>
    <row r="13" spans="1:16">
      <c r="A13" s="5" t="s">
        <v>29</v>
      </c>
      <c r="B13" s="6" t="s">
        <v>30</v>
      </c>
      <c r="C13" s="7">
        <v>140000</v>
      </c>
      <c r="D13" s="7">
        <v>140000</v>
      </c>
      <c r="E13" s="7">
        <v>46500</v>
      </c>
      <c r="F13" s="7">
        <v>5000</v>
      </c>
      <c r="G13" s="7">
        <v>0</v>
      </c>
      <c r="H13" s="7">
        <v>5000</v>
      </c>
      <c r="I13" s="7">
        <v>0</v>
      </c>
      <c r="J13" s="7">
        <v>0</v>
      </c>
      <c r="K13" s="7">
        <f>E13-F13</f>
        <v>41500</v>
      </c>
      <c r="L13" s="7">
        <f>D13-F13</f>
        <v>135000</v>
      </c>
      <c r="M13" s="7">
        <f>IF(E13=0,0,(F13/E13)*100)</f>
        <v>10.75268817204301</v>
      </c>
      <c r="N13" s="7">
        <f>D13-H13</f>
        <v>135000</v>
      </c>
      <c r="O13" s="7">
        <f>E13-H13</f>
        <v>41500</v>
      </c>
      <c r="P13" s="7">
        <f>IF(E13=0,0,(H13/E13)*100)</f>
        <v>10.75268817204301</v>
      </c>
    </row>
    <row r="14" spans="1:16">
      <c r="A14" s="8" t="s">
        <v>31</v>
      </c>
      <c r="B14" s="3" t="s">
        <v>32</v>
      </c>
      <c r="C14" s="4">
        <v>140000</v>
      </c>
      <c r="D14" s="4">
        <v>140000</v>
      </c>
      <c r="E14" s="4">
        <v>46500</v>
      </c>
      <c r="F14" s="4">
        <v>5000</v>
      </c>
      <c r="G14" s="4">
        <v>0</v>
      </c>
      <c r="H14" s="4">
        <v>5000</v>
      </c>
      <c r="I14" s="4">
        <v>0</v>
      </c>
      <c r="J14" s="4">
        <v>0</v>
      </c>
      <c r="K14" s="4">
        <f>E14-F14</f>
        <v>41500</v>
      </c>
      <c r="L14" s="4">
        <f>D14-F14</f>
        <v>135000</v>
      </c>
      <c r="M14" s="4">
        <f>IF(E14=0,0,(F14/E14)*100)</f>
        <v>10.75268817204301</v>
      </c>
      <c r="N14" s="4">
        <f>D14-H14</f>
        <v>135000</v>
      </c>
      <c r="O14" s="4">
        <f>E14-H14</f>
        <v>41500</v>
      </c>
      <c r="P14" s="4">
        <f>IF(E14=0,0,(H14/E14)*100)</f>
        <v>10.75268817204301</v>
      </c>
    </row>
    <row r="15" spans="1:16">
      <c r="A15" s="8" t="s">
        <v>33</v>
      </c>
      <c r="B15" s="3" t="s">
        <v>34</v>
      </c>
      <c r="C15" s="4">
        <v>140000</v>
      </c>
      <c r="D15" s="4">
        <v>140000</v>
      </c>
      <c r="E15" s="4">
        <v>46500</v>
      </c>
      <c r="F15" s="4">
        <v>5000</v>
      </c>
      <c r="G15" s="4">
        <v>0</v>
      </c>
      <c r="H15" s="4">
        <v>5000</v>
      </c>
      <c r="I15" s="4">
        <v>0</v>
      </c>
      <c r="J15" s="4">
        <v>0</v>
      </c>
      <c r="K15" s="4">
        <f>E15-F15</f>
        <v>41500</v>
      </c>
      <c r="L15" s="4">
        <f>D15-F15</f>
        <v>135000</v>
      </c>
      <c r="M15" s="4">
        <f>IF(E15=0,0,(F15/E15)*100)</f>
        <v>10.75268817204301</v>
      </c>
      <c r="N15" s="4">
        <f>D15-H15</f>
        <v>135000</v>
      </c>
      <c r="O15" s="4">
        <f>E15-H15</f>
        <v>41500</v>
      </c>
      <c r="P15" s="4">
        <f>IF(E15=0,0,(H15/E15)*100)</f>
        <v>10.75268817204301</v>
      </c>
    </row>
    <row r="16" spans="1:16">
      <c r="A16" s="8" t="s">
        <v>35</v>
      </c>
      <c r="B16" s="3" t="s">
        <v>36</v>
      </c>
      <c r="C16" s="4">
        <v>140000</v>
      </c>
      <c r="D16" s="4">
        <v>140000</v>
      </c>
      <c r="E16" s="4">
        <v>46500</v>
      </c>
      <c r="F16" s="4">
        <v>5000</v>
      </c>
      <c r="G16" s="4">
        <v>0</v>
      </c>
      <c r="H16" s="4">
        <v>5000</v>
      </c>
      <c r="I16" s="4">
        <v>0</v>
      </c>
      <c r="J16" s="4">
        <v>0</v>
      </c>
      <c r="K16" s="4">
        <f>E16-F16</f>
        <v>41500</v>
      </c>
      <c r="L16" s="4">
        <f>D16-F16</f>
        <v>135000</v>
      </c>
      <c r="M16" s="4">
        <f>IF(E16=0,0,(F16/E16)*100)</f>
        <v>10.75268817204301</v>
      </c>
      <c r="N16" s="4">
        <f>D16-H16</f>
        <v>135000</v>
      </c>
      <c r="O16" s="4">
        <f>E16-H16</f>
        <v>41500</v>
      </c>
      <c r="P16" s="4">
        <f>IF(E16=0,0,(H16/E16)*100)</f>
        <v>10.75268817204301</v>
      </c>
    </row>
    <row r="17" spans="1:16">
      <c r="A17" s="8" t="s">
        <v>37</v>
      </c>
      <c r="B17" s="3" t="s">
        <v>38</v>
      </c>
      <c r="C17" s="4">
        <v>140000</v>
      </c>
      <c r="D17" s="4">
        <v>140000</v>
      </c>
      <c r="E17" s="4">
        <v>46500</v>
      </c>
      <c r="F17" s="4">
        <v>5000</v>
      </c>
      <c r="G17" s="4">
        <v>0</v>
      </c>
      <c r="H17" s="4">
        <v>5000</v>
      </c>
      <c r="I17" s="4">
        <v>0</v>
      </c>
      <c r="J17" s="4">
        <v>0</v>
      </c>
      <c r="K17" s="4">
        <f>E17-F17</f>
        <v>41500</v>
      </c>
      <c r="L17" s="4">
        <f>D17-F17</f>
        <v>135000</v>
      </c>
      <c r="M17" s="4">
        <f>IF(E17=0,0,(F17/E17)*100)</f>
        <v>10.75268817204301</v>
      </c>
      <c r="N17" s="4">
        <f>D17-H17</f>
        <v>135000</v>
      </c>
      <c r="O17" s="4">
        <f>E17-H17</f>
        <v>41500</v>
      </c>
      <c r="P17" s="4">
        <f>IF(E17=0,0,(H17/E17)*100)</f>
        <v>10.75268817204301</v>
      </c>
    </row>
    <row r="18" spans="1:16">
      <c r="A18" s="6" t="s">
        <v>39</v>
      </c>
      <c r="B18" s="6"/>
      <c r="C18" s="7">
        <v>330000</v>
      </c>
      <c r="D18" s="7">
        <v>330000</v>
      </c>
      <c r="E18" s="7">
        <v>60250</v>
      </c>
      <c r="F18" s="7">
        <v>5000</v>
      </c>
      <c r="G18" s="7">
        <v>0</v>
      </c>
      <c r="H18" s="7">
        <v>5000</v>
      </c>
      <c r="I18" s="7">
        <v>0</v>
      </c>
      <c r="J18" s="7">
        <v>0</v>
      </c>
      <c r="K18" s="7">
        <f>E18-F18</f>
        <v>55250</v>
      </c>
      <c r="L18" s="7">
        <f>D18-F18</f>
        <v>325000</v>
      </c>
      <c r="M18" s="7">
        <f>IF(E18=0,0,(F18/E18)*100)</f>
        <v>8.2987551867219906</v>
      </c>
      <c r="N18" s="7">
        <f>D18-H18</f>
        <v>325000</v>
      </c>
      <c r="O18" s="7">
        <f>E18-H18</f>
        <v>55250</v>
      </c>
      <c r="P18" s="7">
        <f>IF(E18=0,0,(H18/E18)*100)</f>
        <v>8.2987551867219906</v>
      </c>
    </row>
    <row r="19" spans="1:16">
      <c r="A19" s="8" t="s">
        <v>21</v>
      </c>
      <c r="B19" s="3" t="s">
        <v>22</v>
      </c>
      <c r="C19" s="4">
        <v>190000</v>
      </c>
      <c r="D19" s="4">
        <v>190000</v>
      </c>
      <c r="E19" s="4">
        <v>13750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f>E19-F19</f>
        <v>13750</v>
      </c>
      <c r="L19" s="4">
        <f>D19-F19</f>
        <v>190000</v>
      </c>
      <c r="M19" s="4">
        <f>IF(E19=0,0,(F19/E19)*100)</f>
        <v>0</v>
      </c>
      <c r="N19" s="4">
        <f>D19-H19</f>
        <v>190000</v>
      </c>
      <c r="O19" s="4">
        <f>E19-H19</f>
        <v>13750</v>
      </c>
      <c r="P19" s="4">
        <f>IF(E19=0,0,(H19/E19)*100)</f>
        <v>0</v>
      </c>
    </row>
    <row r="20" spans="1:16">
      <c r="A20" s="8" t="s">
        <v>23</v>
      </c>
      <c r="B20" s="3" t="s">
        <v>24</v>
      </c>
      <c r="C20" s="4">
        <v>190000</v>
      </c>
      <c r="D20" s="4">
        <v>190000</v>
      </c>
      <c r="E20" s="4">
        <v>13750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f>E20-F20</f>
        <v>13750</v>
      </c>
      <c r="L20" s="4">
        <f>D20-F20</f>
        <v>190000</v>
      </c>
      <c r="M20" s="4">
        <f>IF(E20=0,0,(F20/E20)*100)</f>
        <v>0</v>
      </c>
      <c r="N20" s="4">
        <f>D20-H20</f>
        <v>190000</v>
      </c>
      <c r="O20" s="4">
        <f>E20-H20</f>
        <v>13750</v>
      </c>
      <c r="P20" s="4">
        <f>IF(E20=0,0,(H20/E20)*100)</f>
        <v>0</v>
      </c>
    </row>
    <row r="21" spans="1:16">
      <c r="A21" s="8" t="s">
        <v>25</v>
      </c>
      <c r="B21" s="3" t="s">
        <v>26</v>
      </c>
      <c r="C21" s="4">
        <v>190000</v>
      </c>
      <c r="D21" s="4">
        <v>190000</v>
      </c>
      <c r="E21" s="4">
        <v>13750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f>E21-F21</f>
        <v>13750</v>
      </c>
      <c r="L21" s="4">
        <f>D21-F21</f>
        <v>190000</v>
      </c>
      <c r="M21" s="4">
        <f>IF(E21=0,0,(F21/E21)*100)</f>
        <v>0</v>
      </c>
      <c r="N21" s="4">
        <f>D21-H21</f>
        <v>190000</v>
      </c>
      <c r="O21" s="4">
        <f>E21-H21</f>
        <v>13750</v>
      </c>
      <c r="P21" s="4">
        <f>IF(E21=0,0,(H21/E21)*100)</f>
        <v>0</v>
      </c>
    </row>
    <row r="22" spans="1:16">
      <c r="A22" s="8" t="s">
        <v>27</v>
      </c>
      <c r="B22" s="3" t="s">
        <v>28</v>
      </c>
      <c r="C22" s="4">
        <v>190000</v>
      </c>
      <c r="D22" s="4">
        <v>190000</v>
      </c>
      <c r="E22" s="4">
        <v>13750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f>E22-F22</f>
        <v>13750</v>
      </c>
      <c r="L22" s="4">
        <f>D22-F22</f>
        <v>190000</v>
      </c>
      <c r="M22" s="4">
        <f>IF(E22=0,0,(F22/E22)*100)</f>
        <v>0</v>
      </c>
      <c r="N22" s="4">
        <f>D22-H22</f>
        <v>190000</v>
      </c>
      <c r="O22" s="4">
        <f>E22-H22</f>
        <v>13750</v>
      </c>
      <c r="P22" s="4">
        <f>IF(E22=0,0,(H22/E22)*100)</f>
        <v>0</v>
      </c>
    </row>
    <row r="23" spans="1:16">
      <c r="A23" s="8" t="s">
        <v>31</v>
      </c>
      <c r="B23" s="3" t="s">
        <v>32</v>
      </c>
      <c r="C23" s="4">
        <v>140000</v>
      </c>
      <c r="D23" s="4">
        <v>140000</v>
      </c>
      <c r="E23" s="4">
        <v>46500</v>
      </c>
      <c r="F23" s="4">
        <v>5000</v>
      </c>
      <c r="G23" s="4">
        <v>0</v>
      </c>
      <c r="H23" s="4">
        <v>5000</v>
      </c>
      <c r="I23" s="4">
        <v>0</v>
      </c>
      <c r="J23" s="4">
        <v>0</v>
      </c>
      <c r="K23" s="4">
        <f>E23-F23</f>
        <v>41500</v>
      </c>
      <c r="L23" s="4">
        <f>D23-F23</f>
        <v>135000</v>
      </c>
      <c r="M23" s="4">
        <f>IF(E23=0,0,(F23/E23)*100)</f>
        <v>10.75268817204301</v>
      </c>
      <c r="N23" s="4">
        <f>D23-H23</f>
        <v>135000</v>
      </c>
      <c r="O23" s="4">
        <f>E23-H23</f>
        <v>41500</v>
      </c>
      <c r="P23" s="4">
        <f>IF(E23=0,0,(H23/E23)*100)</f>
        <v>10.75268817204301</v>
      </c>
    </row>
    <row r="24" spans="1:16">
      <c r="A24" s="8" t="s">
        <v>33</v>
      </c>
      <c r="B24" s="3" t="s">
        <v>34</v>
      </c>
      <c r="C24" s="4">
        <v>140000</v>
      </c>
      <c r="D24" s="4">
        <v>140000</v>
      </c>
      <c r="E24" s="4">
        <v>46500</v>
      </c>
      <c r="F24" s="4">
        <v>5000</v>
      </c>
      <c r="G24" s="4">
        <v>0</v>
      </c>
      <c r="H24" s="4">
        <v>5000</v>
      </c>
      <c r="I24" s="4">
        <v>0</v>
      </c>
      <c r="J24" s="4">
        <v>0</v>
      </c>
      <c r="K24" s="4">
        <f>E24-F24</f>
        <v>41500</v>
      </c>
      <c r="L24" s="4">
        <f>D24-F24</f>
        <v>135000</v>
      </c>
      <c r="M24" s="4">
        <f>IF(E24=0,0,(F24/E24)*100)</f>
        <v>10.75268817204301</v>
      </c>
      <c r="N24" s="4">
        <f>D24-H24</f>
        <v>135000</v>
      </c>
      <c r="O24" s="4">
        <f>E24-H24</f>
        <v>41500</v>
      </c>
      <c r="P24" s="4">
        <f>IF(E24=0,0,(H24/E24)*100)</f>
        <v>10.75268817204301</v>
      </c>
    </row>
    <row r="25" spans="1:16">
      <c r="A25" s="8" t="s">
        <v>35</v>
      </c>
      <c r="B25" s="3" t="s">
        <v>36</v>
      </c>
      <c r="C25" s="4">
        <v>140000</v>
      </c>
      <c r="D25" s="4">
        <v>140000</v>
      </c>
      <c r="E25" s="4">
        <v>46500</v>
      </c>
      <c r="F25" s="4">
        <v>5000</v>
      </c>
      <c r="G25" s="4">
        <v>0</v>
      </c>
      <c r="H25" s="4">
        <v>5000</v>
      </c>
      <c r="I25" s="4">
        <v>0</v>
      </c>
      <c r="J25" s="4">
        <v>0</v>
      </c>
      <c r="K25" s="4">
        <f>E25-F25</f>
        <v>41500</v>
      </c>
      <c r="L25" s="4">
        <f>D25-F25</f>
        <v>135000</v>
      </c>
      <c r="M25" s="4">
        <f>IF(E25=0,0,(F25/E25)*100)</f>
        <v>10.75268817204301</v>
      </c>
      <c r="N25" s="4">
        <f>D25-H25</f>
        <v>135000</v>
      </c>
      <c r="O25" s="4">
        <f>E25-H25</f>
        <v>41500</v>
      </c>
      <c r="P25" s="4">
        <f>IF(E25=0,0,(H25/E25)*100)</f>
        <v>10.75268817204301</v>
      </c>
    </row>
    <row r="26" spans="1:16">
      <c r="A26" s="8" t="s">
        <v>37</v>
      </c>
      <c r="B26" s="3" t="s">
        <v>38</v>
      </c>
      <c r="C26" s="4">
        <v>140000</v>
      </c>
      <c r="D26" s="4">
        <v>140000</v>
      </c>
      <c r="E26" s="4">
        <v>46500</v>
      </c>
      <c r="F26" s="4">
        <v>5000</v>
      </c>
      <c r="G26" s="4">
        <v>0</v>
      </c>
      <c r="H26" s="4">
        <v>5000</v>
      </c>
      <c r="I26" s="4">
        <v>0</v>
      </c>
      <c r="J26" s="4">
        <v>0</v>
      </c>
      <c r="K26" s="4">
        <f>E26-F26</f>
        <v>41500</v>
      </c>
      <c r="L26" s="4">
        <f>D26-F26</f>
        <v>135000</v>
      </c>
      <c r="M26" s="4">
        <f>IF(E26=0,0,(F26/E26)*100)</f>
        <v>10.75268817204301</v>
      </c>
      <c r="N26" s="4">
        <f>D26-H26</f>
        <v>135000</v>
      </c>
      <c r="O26" s="4">
        <f>E26-H26</f>
        <v>41500</v>
      </c>
      <c r="P26" s="4">
        <f>IF(E26=0,0,(H26/E26)*100)</f>
        <v>10.75268817204301</v>
      </c>
    </row>
  </sheetData>
  <mergeCells count="2">
    <mergeCell ref="A2:L2"/>
    <mergeCell ref="A3:L3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dcterms:created xsi:type="dcterms:W3CDTF">2017-02-13T08:49:39Z</dcterms:created>
  <dcterms:modified xsi:type="dcterms:W3CDTF">2017-02-13T08:50:30Z</dcterms:modified>
</cp:coreProperties>
</file>