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U\Desktop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<sst xmlns="http://schemas.openxmlformats.org/spreadsheetml/2006/main" count="33" uniqueCount="33">
  <si>
    <t>Станом на 01.02.2017</t>
  </si>
  <si>
    <t>Аналіз виконання плану по доходах</t>
  </si>
  <si>
    <t>На січень 2017 року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</si>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</sst>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topLeftCell="A16" zoomScale="60" zoomScaleNormal="100" workbookViewId="0">
      <selection activeCell="F12" sqref="F12"/>
    </sheetView>
  </sheetViews>
  <sheetFormatPr defaultRowHeight="15" x14ac:dyDescent="0.25"/>
  <cols>
    <col min="1" max="1" width="0.140625" customWidth="1"/>
    <col min="2" max="2" width="12" customWidth="1"/>
    <col min="3" max="3" width="33.28515625" style="6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7"/>
      <c r="B7" s="8" t="s">
        <v>4</v>
      </c>
      <c r="C7" s="17" t="s">
        <v>5</v>
      </c>
      <c r="D7" s="8" t="s">
        <v>6</v>
      </c>
      <c r="E7" s="9"/>
      <c r="F7" s="9"/>
      <c r="G7" s="9"/>
      <c r="H7" s="9"/>
      <c r="I7" s="9"/>
    </row>
    <row r="8" spans="1:12" ht="28.5" customHeight="1" x14ac:dyDescent="0.25">
      <c r="A8" s="7"/>
      <c r="B8" s="9"/>
      <c r="C8" s="18"/>
      <c r="D8" s="10" t="s">
        <v>7</v>
      </c>
      <c r="E8" s="10" t="s">
        <v>8</v>
      </c>
      <c r="F8" s="10" t="s">
        <v>9</v>
      </c>
      <c r="G8" s="11" t="s">
        <v>10</v>
      </c>
      <c r="H8" s="11" t="s">
        <v>11</v>
      </c>
      <c r="I8" s="11" t="s">
        <v>12</v>
      </c>
    </row>
    <row r="9" spans="1:12" x14ac:dyDescent="0.25">
      <c r="A9" s="12"/>
      <c r="B9" s="12">
        <v>10000000</v>
      </c>
      <c r="C9" s="19" t="s">
        <v>13</v>
      </c>
      <c r="D9" s="13">
        <v>25</v>
      </c>
      <c r="E9" s="13">
        <v>25</v>
      </c>
      <c r="F9" s="13">
        <v>0</v>
      </c>
      <c r="G9" s="13">
        <v>2.7957100000000001</v>
      </c>
      <c r="H9" s="13">
        <f>G9-F9</f>
        <v>2.7957100000000001</v>
      </c>
      <c r="I9" s="13">
        <f>IF(F9=0,0,G9/F9*100)</f>
        <v>0</v>
      </c>
    </row>
    <row r="10" spans="1:12" x14ac:dyDescent="0.25">
      <c r="A10" s="12"/>
      <c r="B10" s="12">
        <v>19000000</v>
      </c>
      <c r="C10" s="19" t="s">
        <v>14</v>
      </c>
      <c r="D10" s="13">
        <v>25</v>
      </c>
      <c r="E10" s="13">
        <v>25</v>
      </c>
      <c r="F10" s="13">
        <v>0</v>
      </c>
      <c r="G10" s="13">
        <v>2.7957100000000001</v>
      </c>
      <c r="H10" s="13">
        <f>G10-F10</f>
        <v>2.7957100000000001</v>
      </c>
      <c r="I10" s="13">
        <f>IF(F10=0,0,G10/F10*100)</f>
        <v>0</v>
      </c>
    </row>
    <row r="11" spans="1:12" x14ac:dyDescent="0.25">
      <c r="A11" s="12"/>
      <c r="B11" s="12">
        <v>19010000</v>
      </c>
      <c r="C11" s="19" t="s">
        <v>15</v>
      </c>
      <c r="D11" s="13">
        <v>25</v>
      </c>
      <c r="E11" s="13">
        <v>25</v>
      </c>
      <c r="F11" s="13">
        <v>0</v>
      </c>
      <c r="G11" s="13">
        <v>2.7957100000000001</v>
      </c>
      <c r="H11" s="13">
        <f>G11-F11</f>
        <v>2.7957100000000001</v>
      </c>
      <c r="I11" s="13">
        <f>IF(F11=0,0,G11/F11*100)</f>
        <v>0</v>
      </c>
    </row>
    <row r="12" spans="1:12" ht="75" x14ac:dyDescent="0.25">
      <c r="A12" s="12"/>
      <c r="B12" s="12">
        <v>19010100</v>
      </c>
      <c r="C12" s="19" t="s">
        <v>16</v>
      </c>
      <c r="D12" s="13">
        <v>18</v>
      </c>
      <c r="E12" s="13">
        <v>18</v>
      </c>
      <c r="F12" s="13">
        <v>0</v>
      </c>
      <c r="G12" s="13">
        <v>2.7957100000000001</v>
      </c>
      <c r="H12" s="13">
        <f>G12-F12</f>
        <v>2.7957100000000001</v>
      </c>
      <c r="I12" s="13">
        <f>IF(F12=0,0,G12/F12*100)</f>
        <v>0</v>
      </c>
    </row>
    <row r="13" spans="1:12" ht="60" x14ac:dyDescent="0.25">
      <c r="A13" s="12"/>
      <c r="B13" s="12">
        <v>19010200</v>
      </c>
      <c r="C13" s="19" t="s">
        <v>17</v>
      </c>
      <c r="D13" s="13">
        <v>6.5</v>
      </c>
      <c r="E13" s="13">
        <v>6.5</v>
      </c>
      <c r="F13" s="13">
        <v>0</v>
      </c>
      <c r="G13" s="13">
        <v>0</v>
      </c>
      <c r="H13" s="13">
        <f>G13-F13</f>
        <v>0</v>
      </c>
      <c r="I13" s="13">
        <f>IF(F13=0,0,G13/F13*100)</f>
        <v>0</v>
      </c>
    </row>
    <row r="14" spans="1:12" ht="120" x14ac:dyDescent="0.25">
      <c r="A14" s="12"/>
      <c r="B14" s="12">
        <v>19010300</v>
      </c>
      <c r="C14" s="19" t="s">
        <v>18</v>
      </c>
      <c r="D14" s="13">
        <v>0.5</v>
      </c>
      <c r="E14" s="13">
        <v>0.5</v>
      </c>
      <c r="F14" s="13">
        <v>0</v>
      </c>
      <c r="G14" s="13">
        <v>0</v>
      </c>
      <c r="H14" s="13">
        <f>G14-F14</f>
        <v>0</v>
      </c>
      <c r="I14" s="13">
        <f>IF(F14=0,0,G14/F14*100)</f>
        <v>0</v>
      </c>
    </row>
    <row r="15" spans="1:12" ht="30" x14ac:dyDescent="0.25">
      <c r="A15" s="12"/>
      <c r="B15" s="12">
        <v>20000000</v>
      </c>
      <c r="C15" s="19" t="s">
        <v>19</v>
      </c>
      <c r="D15" s="13">
        <v>2665</v>
      </c>
      <c r="E15" s="13">
        <v>2665</v>
      </c>
      <c r="F15" s="13">
        <v>256.91666666666669</v>
      </c>
      <c r="G15" s="13">
        <v>194.75116999999997</v>
      </c>
      <c r="H15" s="13">
        <f>G15-F15</f>
        <v>-62.165496666666712</v>
      </c>
      <c r="I15" s="13">
        <f>IF(F15=0,0,G15/F15*100)</f>
        <v>75.803244891339588</v>
      </c>
    </row>
    <row r="16" spans="1:12" ht="30" x14ac:dyDescent="0.25">
      <c r="A16" s="12"/>
      <c r="B16" s="12">
        <v>24000000</v>
      </c>
      <c r="C16" s="19" t="s">
        <v>20</v>
      </c>
      <c r="D16" s="13">
        <v>140</v>
      </c>
      <c r="E16" s="13">
        <v>140</v>
      </c>
      <c r="F16" s="13">
        <v>46.5</v>
      </c>
      <c r="G16" s="13">
        <v>0</v>
      </c>
      <c r="H16" s="13">
        <f>G16-F16</f>
        <v>-46.5</v>
      </c>
      <c r="I16" s="13">
        <f>IF(F16=0,0,G16/F16*100)</f>
        <v>0</v>
      </c>
    </row>
    <row r="17" spans="1:9" ht="60" x14ac:dyDescent="0.25">
      <c r="A17" s="12"/>
      <c r="B17" s="12">
        <v>24170000</v>
      </c>
      <c r="C17" s="19" t="s">
        <v>21</v>
      </c>
      <c r="D17" s="13">
        <v>140</v>
      </c>
      <c r="E17" s="13">
        <v>140</v>
      </c>
      <c r="F17" s="13">
        <v>46.5</v>
      </c>
      <c r="G17" s="13">
        <v>0</v>
      </c>
      <c r="H17" s="13">
        <f>G17-F17</f>
        <v>-46.5</v>
      </c>
      <c r="I17" s="13">
        <f>IF(F17=0,0,G17/F17*100)</f>
        <v>0</v>
      </c>
    </row>
    <row r="18" spans="1:9" ht="30" x14ac:dyDescent="0.25">
      <c r="A18" s="12"/>
      <c r="B18" s="12">
        <v>25000000</v>
      </c>
      <c r="C18" s="19" t="s">
        <v>22</v>
      </c>
      <c r="D18" s="13">
        <v>2525</v>
      </c>
      <c r="E18" s="13">
        <v>2525</v>
      </c>
      <c r="F18" s="13">
        <v>210.41666666666669</v>
      </c>
      <c r="G18" s="13">
        <v>194.75116999999997</v>
      </c>
      <c r="H18" s="13">
        <f>G18-F18</f>
        <v>-15.665496666666712</v>
      </c>
      <c r="I18" s="13">
        <f>IF(F18=0,0,G18/F18*100)</f>
        <v>92.555011485148498</v>
      </c>
    </row>
    <row r="19" spans="1:9" ht="60" x14ac:dyDescent="0.25">
      <c r="A19" s="12"/>
      <c r="B19" s="12">
        <v>25010000</v>
      </c>
      <c r="C19" s="19" t="s">
        <v>23</v>
      </c>
      <c r="D19" s="13">
        <v>2525</v>
      </c>
      <c r="E19" s="13">
        <v>2525</v>
      </c>
      <c r="F19" s="13">
        <v>210.41666666666669</v>
      </c>
      <c r="G19" s="13">
        <v>168.98866999999998</v>
      </c>
      <c r="H19" s="13">
        <f>G19-F19</f>
        <v>-41.427996666666701</v>
      </c>
      <c r="I19" s="13">
        <f>IF(F19=0,0,G19/F19*100)</f>
        <v>80.311447128712857</v>
      </c>
    </row>
    <row r="20" spans="1:9" ht="60" x14ac:dyDescent="0.25">
      <c r="A20" s="12"/>
      <c r="B20" s="12">
        <v>25010100</v>
      </c>
      <c r="C20" s="19" t="s">
        <v>24</v>
      </c>
      <c r="D20" s="13">
        <v>2370</v>
      </c>
      <c r="E20" s="13">
        <v>2370</v>
      </c>
      <c r="F20" s="13">
        <v>197.5</v>
      </c>
      <c r="G20" s="13">
        <v>167.86087999999998</v>
      </c>
      <c r="H20" s="13">
        <f>G20-F20</f>
        <v>-29.63912000000002</v>
      </c>
      <c r="I20" s="13">
        <f>IF(F20=0,0,G20/F20*100)</f>
        <v>84.992850632911384</v>
      </c>
    </row>
    <row r="21" spans="1:9" ht="60" x14ac:dyDescent="0.25">
      <c r="A21" s="12"/>
      <c r="B21" s="12">
        <v>25010200</v>
      </c>
      <c r="C21" s="19" t="s">
        <v>25</v>
      </c>
      <c r="D21" s="13">
        <v>10</v>
      </c>
      <c r="E21" s="13">
        <v>10</v>
      </c>
      <c r="F21" s="13">
        <v>0.83333333333333337</v>
      </c>
      <c r="G21" s="13">
        <v>0</v>
      </c>
      <c r="H21" s="13">
        <f>G21-F21</f>
        <v>-0.83333333333333337</v>
      </c>
      <c r="I21" s="13">
        <f>IF(F21=0,0,G21/F21*100)</f>
        <v>0</v>
      </c>
    </row>
    <row r="22" spans="1:9" ht="30" x14ac:dyDescent="0.25">
      <c r="A22" s="12"/>
      <c r="B22" s="12">
        <v>25010300</v>
      </c>
      <c r="C22" s="19" t="s">
        <v>26</v>
      </c>
      <c r="D22" s="13">
        <v>145</v>
      </c>
      <c r="E22" s="13">
        <v>145</v>
      </c>
      <c r="F22" s="13">
        <v>12.083333333333334</v>
      </c>
      <c r="G22" s="13">
        <v>1.1277900000000001</v>
      </c>
      <c r="H22" s="13">
        <f>G22-F22</f>
        <v>-10.955543333333335</v>
      </c>
      <c r="I22" s="13">
        <f>IF(F22=0,0,G22/F22*100)</f>
        <v>9.3334344827586211</v>
      </c>
    </row>
    <row r="23" spans="1:9" ht="45" x14ac:dyDescent="0.25">
      <c r="A23" s="12"/>
      <c r="B23" s="12">
        <v>25020000</v>
      </c>
      <c r="C23" s="19" t="s">
        <v>27</v>
      </c>
      <c r="D23" s="13">
        <v>0</v>
      </c>
      <c r="E23" s="13">
        <v>0</v>
      </c>
      <c r="F23" s="13">
        <v>0</v>
      </c>
      <c r="G23" s="13">
        <v>25.762499999999999</v>
      </c>
      <c r="H23" s="13">
        <f>G23-F23</f>
        <v>25.762499999999999</v>
      </c>
      <c r="I23" s="13">
        <f>IF(F23=0,0,G23/F23*100)</f>
        <v>0</v>
      </c>
    </row>
    <row r="24" spans="1:9" ht="30" x14ac:dyDescent="0.25">
      <c r="A24" s="12"/>
      <c r="B24" s="12">
        <v>25020100</v>
      </c>
      <c r="C24" s="19" t="s">
        <v>28</v>
      </c>
      <c r="D24" s="13">
        <v>0</v>
      </c>
      <c r="E24" s="13">
        <v>0</v>
      </c>
      <c r="F24" s="13">
        <v>0</v>
      </c>
      <c r="G24" s="13">
        <v>25.762499999999999</v>
      </c>
      <c r="H24" s="13">
        <f>G24-F24</f>
        <v>25.762499999999999</v>
      </c>
      <c r="I24" s="13">
        <f>IF(F24=0,0,G24/F24*100)</f>
        <v>0</v>
      </c>
    </row>
    <row r="25" spans="1:9" x14ac:dyDescent="0.25">
      <c r="A25" s="12"/>
      <c r="B25" s="12">
        <v>50000000</v>
      </c>
      <c r="C25" s="19" t="s">
        <v>29</v>
      </c>
      <c r="D25" s="13">
        <v>165</v>
      </c>
      <c r="E25" s="13">
        <v>165</v>
      </c>
      <c r="F25" s="13">
        <v>13.75</v>
      </c>
      <c r="G25" s="13">
        <v>25.423689999999997</v>
      </c>
      <c r="H25" s="13">
        <f>G25-F25</f>
        <v>11.673689999999997</v>
      </c>
      <c r="I25" s="13">
        <f>IF(F25=0,0,G25/F25*100)</f>
        <v>184.89956363636361</v>
      </c>
    </row>
    <row r="26" spans="1:9" ht="120" x14ac:dyDescent="0.25">
      <c r="A26" s="12"/>
      <c r="B26" s="12">
        <v>50110000</v>
      </c>
      <c r="C26" s="19" t="s">
        <v>30</v>
      </c>
      <c r="D26" s="13">
        <v>165</v>
      </c>
      <c r="E26" s="13">
        <v>165</v>
      </c>
      <c r="F26" s="13">
        <v>13.75</v>
      </c>
      <c r="G26" s="13">
        <v>25.423690000000001</v>
      </c>
      <c r="H26" s="13">
        <f>G26-F26</f>
        <v>11.673690000000001</v>
      </c>
      <c r="I26" s="13">
        <f>IF(F26=0,0,G26/F26*100)</f>
        <v>184.89956363636364</v>
      </c>
    </row>
    <row r="27" spans="1:9" x14ac:dyDescent="0.25">
      <c r="A27" s="14" t="s">
        <v>31</v>
      </c>
      <c r="B27" s="15"/>
      <c r="C27" s="15"/>
      <c r="D27" s="16">
        <v>2855</v>
      </c>
      <c r="E27" s="16">
        <v>2855</v>
      </c>
      <c r="F27" s="16">
        <v>270.66666666666669</v>
      </c>
      <c r="G27" s="16">
        <v>222.97056999999998</v>
      </c>
      <c r="H27" s="16">
        <f>G27-F27</f>
        <v>-47.696096666666705</v>
      </c>
      <c r="I27" s="16">
        <f>IF(F27=0,0,G27/F27*100)</f>
        <v>82.378289408866976</v>
      </c>
    </row>
    <row r="28" spans="1:9" x14ac:dyDescent="0.25">
      <c r="A28" s="14" t="s">
        <v>32</v>
      </c>
      <c r="B28" s="15"/>
      <c r="C28" s="15"/>
      <c r="D28" s="16">
        <v>2855</v>
      </c>
      <c r="E28" s="16">
        <v>2855</v>
      </c>
      <c r="F28" s="16">
        <v>270.66666666666669</v>
      </c>
      <c r="G28" s="16">
        <v>222.97056999999998</v>
      </c>
      <c r="H28" s="16">
        <f>G28-F28</f>
        <v>-47.696096666666705</v>
      </c>
      <c r="I28" s="16">
        <f>IF(F28=0,0,G28/F28*100)</f>
        <v>82.378289408866976</v>
      </c>
    </row>
  </sheetData>
  <mergeCells count="8">
    <mergeCell ref="A27:C27"/>
    <mergeCell ref="A28:C28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5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2017-02-01T07:32:15Z</cp:lastPrinted>
  <dcterms:created xsi:type="dcterms:W3CDTF">2017-02-01T07:31:12Z</dcterms:created>
  <dcterms:modified xsi:type="dcterms:W3CDTF">2017-02-01T07:32:29Z</dcterms:modified>
</cp:coreProperties>
</file>