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Опер дани\2016\аналіз\"/>
    </mc:Choice>
  </mc:AlternateContent>
  <bookViews>
    <workbookView xWindow="0" yWindow="0" windowWidth="21600" windowHeight="11880"/>
  </bookViews>
  <sheets>
    <sheet name="Лист1" sheetId="1" r:id="rId1"/>
  </sheets>
  <definedNames>
    <definedName name="_xlnm.Print_Titles" localSheetId="0">Лист1!$A:$C</definedName>
    <definedName name="_xlnm.Print_Area" localSheetId="0">Лист1!$A$1:$I$37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</calcChain>
</file>

<file path=xl/sharedStrings.xml><?xml version="1.0" encoding="utf-8"?>
<sst xmlns="http://schemas.openxmlformats.org/spreadsheetml/2006/main" count="42" uniqueCount="42">
  <si>
    <t>Станом на 03.01.2017</t>
  </si>
  <si>
    <t>Аналіз виконання плану по доходах</t>
  </si>
  <si>
    <t>На грудень 2016 року</t>
  </si>
  <si>
    <t>тис. грн.</t>
  </si>
  <si>
    <t>ККД</t>
  </si>
  <si>
    <t>Доходи</t>
  </si>
  <si>
    <t>м. Переяслав-Хмельницький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</si>
  <si>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</si>
  <si>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</si>
  <si>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</si>
  <si>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</si>
  <si>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</si>
  <si>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</si>
  <si>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 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</si>
  <si>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</si>
  <si>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</si>
  <si>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</si>
  <si>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</si>
  <si>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</si>
  <si>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</si>
  <si>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</si>
  <si>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Надходження коштів від відшкодування втрат сільськогосподарського і лісогосподарського виробництва  </t>
  </si>
  <si>
    <t>Інші неподаткові надходження  </t>
  </si>
  <si>
    <t>Інші надходження  </t>
  </si>
  <si>
    <t>Інші надходження до фондів охорони навколишнього природного середовища 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</si>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</sst>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164" fontId="0" fillId="0" borderId="1" xfId="0" applyNumberFormat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0" fillId="0" borderId="1" xfId="0" applyBorder="1" applyAlignment="1">
      <alignment vertical="top"/>
    </xf>
    <xf numFmtId="164" fontId="1" fillId="2" borderId="1" xfId="0" applyNumberFormat="1" applyFont="1" applyFill="1" applyBorder="1" applyAlignment="1">
      <alignment vertical="top"/>
    </xf>
    <xf numFmtId="164" fontId="0" fillId="0" borderId="1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view="pageBreakPreview" topLeftCell="A28" zoomScale="60" zoomScaleNormal="100" workbookViewId="0">
      <selection activeCell="F33" sqref="F33"/>
    </sheetView>
  </sheetViews>
  <sheetFormatPr defaultRowHeight="15" x14ac:dyDescent="0.25"/>
  <cols>
    <col min="1" max="1" width="0.140625" customWidth="1"/>
    <col min="2" max="2" width="12" customWidth="1"/>
    <col min="3" max="3" width="37.7109375" style="11" customWidth="1"/>
    <col min="4" max="6" width="13.85546875" customWidth="1"/>
  </cols>
  <sheetData>
    <row r="1" spans="1:12" x14ac:dyDescent="0.25">
      <c r="A1" t="s">
        <v>0</v>
      </c>
    </row>
    <row r="2" spans="1:12" x14ac:dyDescent="0.25">
      <c r="A2" s="1"/>
      <c r="B2" s="1"/>
      <c r="C2" s="12"/>
      <c r="D2" s="1"/>
      <c r="E2" s="1"/>
      <c r="F2" s="1"/>
      <c r="G2" s="1"/>
      <c r="H2" s="1"/>
      <c r="I2" s="1"/>
      <c r="J2" s="1"/>
      <c r="K2" s="1"/>
      <c r="L2" s="1"/>
    </row>
    <row r="3" spans="1:12" ht="23.25" x14ac:dyDescent="0.35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x14ac:dyDescent="0.25">
      <c r="A4" s="1"/>
      <c r="B4" s="1"/>
      <c r="C4" s="12"/>
      <c r="D4" s="1"/>
      <c r="E4" s="1"/>
      <c r="F4" s="1"/>
      <c r="G4" s="1"/>
      <c r="H4" s="1"/>
      <c r="I4" s="1"/>
      <c r="J4" s="1"/>
      <c r="K4" s="1"/>
      <c r="L4" s="1"/>
    </row>
    <row r="5" spans="1:12" ht="18.75" x14ac:dyDescent="0.3">
      <c r="A5" s="7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x14ac:dyDescent="0.25">
      <c r="G6" t="s">
        <v>3</v>
      </c>
    </row>
    <row r="7" spans="1:12" x14ac:dyDescent="0.25">
      <c r="A7" s="8"/>
      <c r="B7" s="9" t="s">
        <v>4</v>
      </c>
      <c r="C7" s="13" t="s">
        <v>5</v>
      </c>
      <c r="D7" s="9" t="s">
        <v>6</v>
      </c>
      <c r="E7" s="10"/>
      <c r="F7" s="10"/>
      <c r="G7" s="10"/>
      <c r="H7" s="10"/>
      <c r="I7" s="10"/>
    </row>
    <row r="8" spans="1:12" ht="28.5" customHeight="1" x14ac:dyDescent="0.25">
      <c r="A8" s="8"/>
      <c r="B8" s="10"/>
      <c r="C8" s="14"/>
      <c r="D8" s="3" t="s">
        <v>7</v>
      </c>
      <c r="E8" s="3" t="s">
        <v>8</v>
      </c>
      <c r="F8" s="3" t="s">
        <v>9</v>
      </c>
      <c r="G8" s="4" t="s">
        <v>10</v>
      </c>
      <c r="H8" s="4" t="s">
        <v>11</v>
      </c>
      <c r="I8" s="4" t="s">
        <v>12</v>
      </c>
    </row>
    <row r="9" spans="1:12" x14ac:dyDescent="0.25">
      <c r="A9" s="16"/>
      <c r="B9" s="16">
        <v>10000000</v>
      </c>
      <c r="C9" s="17" t="s">
        <v>13</v>
      </c>
      <c r="D9" s="18">
        <v>0</v>
      </c>
      <c r="E9" s="18">
        <v>22.4</v>
      </c>
      <c r="F9" s="18">
        <v>0</v>
      </c>
      <c r="G9" s="18">
        <v>0</v>
      </c>
      <c r="H9" s="18">
        <f t="shared" ref="H9:H37" si="0">G9-F9</f>
        <v>0</v>
      </c>
      <c r="I9" s="18">
        <f t="shared" ref="I9:I37" si="1">IF(F9=0,0,G9/F9*100)</f>
        <v>0</v>
      </c>
    </row>
    <row r="10" spans="1:12" x14ac:dyDescent="0.25">
      <c r="A10" s="16"/>
      <c r="B10" s="16">
        <v>19000000</v>
      </c>
      <c r="C10" s="17" t="s">
        <v>14</v>
      </c>
      <c r="D10" s="18">
        <v>0</v>
      </c>
      <c r="E10" s="18">
        <v>22.4</v>
      </c>
      <c r="F10" s="18">
        <v>0</v>
      </c>
      <c r="G10" s="18">
        <v>0</v>
      </c>
      <c r="H10" s="18">
        <f t="shared" si="0"/>
        <v>0</v>
      </c>
      <c r="I10" s="18">
        <f t="shared" si="1"/>
        <v>0</v>
      </c>
    </row>
    <row r="11" spans="1:12" x14ac:dyDescent="0.25">
      <c r="A11" s="16"/>
      <c r="B11" s="16">
        <v>19010000</v>
      </c>
      <c r="C11" s="17" t="s">
        <v>15</v>
      </c>
      <c r="D11" s="18">
        <v>0</v>
      </c>
      <c r="E11" s="18">
        <v>22.4</v>
      </c>
      <c r="F11" s="18">
        <v>0</v>
      </c>
      <c r="G11" s="18">
        <v>0</v>
      </c>
      <c r="H11" s="18">
        <f t="shared" si="0"/>
        <v>0</v>
      </c>
      <c r="I11" s="18">
        <f t="shared" si="1"/>
        <v>0</v>
      </c>
    </row>
    <row r="12" spans="1:12" ht="75" x14ac:dyDescent="0.25">
      <c r="A12" s="16"/>
      <c r="B12" s="16">
        <v>19010100</v>
      </c>
      <c r="C12" s="17" t="s">
        <v>16</v>
      </c>
      <c r="D12" s="18">
        <v>0</v>
      </c>
      <c r="E12" s="18">
        <v>14.5</v>
      </c>
      <c r="F12" s="18">
        <v>0</v>
      </c>
      <c r="G12" s="18">
        <v>0</v>
      </c>
      <c r="H12" s="18">
        <f t="shared" si="0"/>
        <v>0</v>
      </c>
      <c r="I12" s="18">
        <f t="shared" si="1"/>
        <v>0</v>
      </c>
    </row>
    <row r="13" spans="1:12" ht="60" x14ac:dyDescent="0.25">
      <c r="A13" s="16"/>
      <c r="B13" s="16">
        <v>19010200</v>
      </c>
      <c r="C13" s="17" t="s">
        <v>17</v>
      </c>
      <c r="D13" s="18">
        <v>0</v>
      </c>
      <c r="E13" s="18">
        <v>7.3</v>
      </c>
      <c r="F13" s="18">
        <v>0</v>
      </c>
      <c r="G13" s="18">
        <v>0</v>
      </c>
      <c r="H13" s="18">
        <f t="shared" si="0"/>
        <v>0</v>
      </c>
      <c r="I13" s="18">
        <f t="shared" si="1"/>
        <v>0</v>
      </c>
    </row>
    <row r="14" spans="1:12" ht="120" x14ac:dyDescent="0.25">
      <c r="A14" s="16"/>
      <c r="B14" s="16">
        <v>19010300</v>
      </c>
      <c r="C14" s="17" t="s">
        <v>18</v>
      </c>
      <c r="D14" s="18">
        <v>0</v>
      </c>
      <c r="E14" s="18">
        <v>0.6</v>
      </c>
      <c r="F14" s="18">
        <v>0</v>
      </c>
      <c r="G14" s="18">
        <v>0</v>
      </c>
      <c r="H14" s="18">
        <f t="shared" si="0"/>
        <v>0</v>
      </c>
      <c r="I14" s="18">
        <f t="shared" si="1"/>
        <v>0</v>
      </c>
    </row>
    <row r="15" spans="1:12" x14ac:dyDescent="0.25">
      <c r="A15" s="16"/>
      <c r="B15" s="16">
        <v>20000000</v>
      </c>
      <c r="C15" s="17" t="s">
        <v>19</v>
      </c>
      <c r="D15" s="18">
        <v>3941.9</v>
      </c>
      <c r="E15" s="18">
        <v>3941.9</v>
      </c>
      <c r="F15" s="18">
        <v>324.32499999999999</v>
      </c>
      <c r="G15" s="18">
        <v>930.62756000000002</v>
      </c>
      <c r="H15" s="18">
        <f t="shared" si="0"/>
        <v>606.30256000000008</v>
      </c>
      <c r="I15" s="18">
        <f t="shared" si="1"/>
        <v>286.94289986895865</v>
      </c>
    </row>
    <row r="16" spans="1:12" ht="30" x14ac:dyDescent="0.25">
      <c r="A16" s="16"/>
      <c r="B16" s="2">
        <v>21000000</v>
      </c>
      <c r="C16" s="15" t="s">
        <v>20</v>
      </c>
      <c r="D16" s="22">
        <v>0</v>
      </c>
      <c r="E16" s="22">
        <v>0</v>
      </c>
      <c r="F16" s="22">
        <v>0</v>
      </c>
      <c r="G16" s="22">
        <v>0</v>
      </c>
      <c r="H16" s="22">
        <f t="shared" si="0"/>
        <v>0</v>
      </c>
      <c r="I16" s="22">
        <f t="shared" si="1"/>
        <v>0</v>
      </c>
    </row>
    <row r="17" spans="1:9" ht="60" x14ac:dyDescent="0.25">
      <c r="A17" s="16"/>
      <c r="B17" s="2">
        <v>21110000</v>
      </c>
      <c r="C17" s="15" t="s">
        <v>21</v>
      </c>
      <c r="D17" s="22">
        <v>0</v>
      </c>
      <c r="E17" s="22">
        <v>0</v>
      </c>
      <c r="F17" s="22">
        <v>0</v>
      </c>
      <c r="G17" s="22">
        <v>0</v>
      </c>
      <c r="H17" s="22">
        <f t="shared" si="0"/>
        <v>0</v>
      </c>
      <c r="I17" s="22">
        <f t="shared" si="1"/>
        <v>0</v>
      </c>
    </row>
    <row r="18" spans="1:9" x14ac:dyDescent="0.25">
      <c r="A18" s="16"/>
      <c r="B18" s="2">
        <v>24000000</v>
      </c>
      <c r="C18" s="15" t="s">
        <v>22</v>
      </c>
      <c r="D18" s="22">
        <v>50</v>
      </c>
      <c r="E18" s="22">
        <v>50</v>
      </c>
      <c r="F18" s="22">
        <v>0</v>
      </c>
      <c r="G18" s="22">
        <v>19.450200000000002</v>
      </c>
      <c r="H18" s="22">
        <f t="shared" si="0"/>
        <v>19.450200000000002</v>
      </c>
      <c r="I18" s="22">
        <f t="shared" si="1"/>
        <v>0</v>
      </c>
    </row>
    <row r="19" spans="1:9" x14ac:dyDescent="0.25">
      <c r="A19" s="16"/>
      <c r="B19" s="2">
        <v>24060000</v>
      </c>
      <c r="C19" s="15" t="s">
        <v>23</v>
      </c>
      <c r="D19" s="22">
        <v>0</v>
      </c>
      <c r="E19" s="22">
        <v>0</v>
      </c>
      <c r="F19" s="22">
        <v>0</v>
      </c>
      <c r="G19" s="22">
        <v>1.9502000000000002</v>
      </c>
      <c r="H19" s="22">
        <f t="shared" si="0"/>
        <v>1.9502000000000002</v>
      </c>
      <c r="I19" s="22">
        <f t="shared" si="1"/>
        <v>0</v>
      </c>
    </row>
    <row r="20" spans="1:9" ht="45" x14ac:dyDescent="0.25">
      <c r="A20" s="16"/>
      <c r="B20" s="2">
        <v>24061600</v>
      </c>
      <c r="C20" s="15" t="s">
        <v>24</v>
      </c>
      <c r="D20" s="22">
        <v>0</v>
      </c>
      <c r="E20" s="22">
        <v>0</v>
      </c>
      <c r="F20" s="22">
        <v>0</v>
      </c>
      <c r="G20" s="22">
        <v>1.9502000000000002</v>
      </c>
      <c r="H20" s="22">
        <f t="shared" si="0"/>
        <v>1.9502000000000002</v>
      </c>
      <c r="I20" s="22">
        <f t="shared" si="1"/>
        <v>0</v>
      </c>
    </row>
    <row r="21" spans="1:9" ht="45" x14ac:dyDescent="0.25">
      <c r="A21" s="16"/>
      <c r="B21" s="2">
        <v>24170000</v>
      </c>
      <c r="C21" s="15" t="s">
        <v>25</v>
      </c>
      <c r="D21" s="22">
        <v>50</v>
      </c>
      <c r="E21" s="22">
        <v>50</v>
      </c>
      <c r="F21" s="22">
        <v>0</v>
      </c>
      <c r="G21" s="22">
        <v>17.5</v>
      </c>
      <c r="H21" s="22">
        <f t="shared" si="0"/>
        <v>17.5</v>
      </c>
      <c r="I21" s="22">
        <f t="shared" si="1"/>
        <v>0</v>
      </c>
    </row>
    <row r="22" spans="1:9" ht="30" x14ac:dyDescent="0.25">
      <c r="A22" s="16"/>
      <c r="B22" s="2">
        <v>25000000</v>
      </c>
      <c r="C22" s="15" t="s">
        <v>26</v>
      </c>
      <c r="D22" s="22">
        <v>3891.9</v>
      </c>
      <c r="E22" s="22">
        <v>3891.9</v>
      </c>
      <c r="F22" s="22">
        <v>324.32499999999999</v>
      </c>
      <c r="G22" s="22">
        <v>911.17736000000014</v>
      </c>
      <c r="H22" s="22">
        <f t="shared" si="0"/>
        <v>586.85236000000009</v>
      </c>
      <c r="I22" s="22">
        <f t="shared" si="1"/>
        <v>280.94576736298472</v>
      </c>
    </row>
    <row r="23" spans="1:9" ht="45" x14ac:dyDescent="0.25">
      <c r="A23" s="16"/>
      <c r="B23" s="2">
        <v>25010000</v>
      </c>
      <c r="C23" s="15" t="s">
        <v>27</v>
      </c>
      <c r="D23" s="22">
        <v>3891.9</v>
      </c>
      <c r="E23" s="22">
        <v>3891.9</v>
      </c>
      <c r="F23" s="22">
        <v>324.32499999999999</v>
      </c>
      <c r="G23" s="22">
        <v>681.14943999999991</v>
      </c>
      <c r="H23" s="22">
        <f t="shared" si="0"/>
        <v>356.82443999999992</v>
      </c>
      <c r="I23" s="22">
        <f t="shared" si="1"/>
        <v>210.02063979033375</v>
      </c>
    </row>
    <row r="24" spans="1:9" ht="45" x14ac:dyDescent="0.25">
      <c r="A24" s="16"/>
      <c r="B24" s="2">
        <v>25010100</v>
      </c>
      <c r="C24" s="15" t="s">
        <v>28</v>
      </c>
      <c r="D24" s="22">
        <v>2269.9989999999998</v>
      </c>
      <c r="E24" s="22">
        <v>2269.9989999999998</v>
      </c>
      <c r="F24" s="22">
        <v>189.16658333333334</v>
      </c>
      <c r="G24" s="22">
        <v>264.60040000000004</v>
      </c>
      <c r="H24" s="22">
        <f t="shared" si="0"/>
        <v>75.433816666666701</v>
      </c>
      <c r="I24" s="22">
        <f t="shared" si="1"/>
        <v>139.87692505591414</v>
      </c>
    </row>
    <row r="25" spans="1:9" ht="30" x14ac:dyDescent="0.25">
      <c r="A25" s="16"/>
      <c r="B25" s="2">
        <v>25010200</v>
      </c>
      <c r="C25" s="15" t="s">
        <v>29</v>
      </c>
      <c r="D25" s="22">
        <v>936.101</v>
      </c>
      <c r="E25" s="22">
        <v>936.101</v>
      </c>
      <c r="F25" s="22">
        <v>78.008416666666676</v>
      </c>
      <c r="G25" s="22">
        <v>379.43571000000003</v>
      </c>
      <c r="H25" s="22">
        <f t="shared" si="0"/>
        <v>301.42729333333335</v>
      </c>
      <c r="I25" s="22">
        <f t="shared" si="1"/>
        <v>486.40355260810526</v>
      </c>
    </row>
    <row r="26" spans="1:9" ht="30" x14ac:dyDescent="0.25">
      <c r="A26" s="16"/>
      <c r="B26" s="2">
        <v>25010300</v>
      </c>
      <c r="C26" s="15" t="s">
        <v>30</v>
      </c>
      <c r="D26" s="22">
        <v>685.8</v>
      </c>
      <c r="E26" s="22">
        <v>685.8</v>
      </c>
      <c r="F26" s="22">
        <v>57.15</v>
      </c>
      <c r="G26" s="22">
        <v>37.113330000000012</v>
      </c>
      <c r="H26" s="22">
        <f t="shared" si="0"/>
        <v>-20.036669999999987</v>
      </c>
      <c r="I26" s="22">
        <f t="shared" si="1"/>
        <v>64.940209973753298</v>
      </c>
    </row>
    <row r="27" spans="1:9" ht="45" x14ac:dyDescent="0.25">
      <c r="A27" s="16"/>
      <c r="B27" s="2">
        <v>25010400</v>
      </c>
      <c r="C27" s="15" t="s">
        <v>31</v>
      </c>
      <c r="D27" s="22">
        <v>0</v>
      </c>
      <c r="E27" s="22">
        <v>0</v>
      </c>
      <c r="F27" s="22">
        <v>0</v>
      </c>
      <c r="G27" s="22">
        <v>0</v>
      </c>
      <c r="H27" s="22">
        <f t="shared" si="0"/>
        <v>0</v>
      </c>
      <c r="I27" s="22">
        <f t="shared" si="1"/>
        <v>0</v>
      </c>
    </row>
    <row r="28" spans="1:9" ht="30" x14ac:dyDescent="0.25">
      <c r="A28" s="16"/>
      <c r="B28" s="2">
        <v>25020000</v>
      </c>
      <c r="C28" s="15" t="s">
        <v>32</v>
      </c>
      <c r="D28" s="22">
        <v>0</v>
      </c>
      <c r="E28" s="22">
        <v>0</v>
      </c>
      <c r="F28" s="22">
        <v>0</v>
      </c>
      <c r="G28" s="22">
        <v>230.02792000000002</v>
      </c>
      <c r="H28" s="22">
        <f t="shared" si="0"/>
        <v>230.02792000000002</v>
      </c>
      <c r="I28" s="22">
        <f t="shared" si="1"/>
        <v>0</v>
      </c>
    </row>
    <row r="29" spans="1:9" x14ac:dyDescent="0.25">
      <c r="A29" s="16"/>
      <c r="B29" s="2">
        <v>25020100</v>
      </c>
      <c r="C29" s="15" t="s">
        <v>33</v>
      </c>
      <c r="D29" s="22">
        <v>0</v>
      </c>
      <c r="E29" s="22">
        <v>0</v>
      </c>
      <c r="F29" s="22">
        <v>0</v>
      </c>
      <c r="G29" s="22">
        <v>230.02792000000002</v>
      </c>
      <c r="H29" s="22">
        <f t="shared" si="0"/>
        <v>230.02792000000002</v>
      </c>
      <c r="I29" s="22">
        <f t="shared" si="1"/>
        <v>0</v>
      </c>
    </row>
    <row r="30" spans="1:9" x14ac:dyDescent="0.25">
      <c r="A30" s="16"/>
      <c r="B30" s="2">
        <v>30000000</v>
      </c>
      <c r="C30" s="15" t="s">
        <v>34</v>
      </c>
      <c r="D30" s="22">
        <v>0</v>
      </c>
      <c r="E30" s="22">
        <v>0</v>
      </c>
      <c r="F30" s="22">
        <v>0</v>
      </c>
      <c r="G30" s="22">
        <v>0</v>
      </c>
      <c r="H30" s="22">
        <f t="shared" si="0"/>
        <v>0</v>
      </c>
      <c r="I30" s="22">
        <f t="shared" si="1"/>
        <v>0</v>
      </c>
    </row>
    <row r="31" spans="1:9" ht="30" x14ac:dyDescent="0.25">
      <c r="A31" s="16"/>
      <c r="B31" s="2">
        <v>33000000</v>
      </c>
      <c r="C31" s="15" t="s">
        <v>35</v>
      </c>
      <c r="D31" s="22">
        <v>0</v>
      </c>
      <c r="E31" s="22">
        <v>0</v>
      </c>
      <c r="F31" s="22">
        <v>0</v>
      </c>
      <c r="G31" s="22">
        <v>0</v>
      </c>
      <c r="H31" s="22">
        <f t="shared" si="0"/>
        <v>0</v>
      </c>
      <c r="I31" s="22">
        <f t="shared" si="1"/>
        <v>0</v>
      </c>
    </row>
    <row r="32" spans="1:9" x14ac:dyDescent="0.25">
      <c r="A32" s="16"/>
      <c r="B32" s="2">
        <v>33010000</v>
      </c>
      <c r="C32" s="15" t="s">
        <v>36</v>
      </c>
      <c r="D32" s="22">
        <v>0</v>
      </c>
      <c r="E32" s="22">
        <v>0</v>
      </c>
      <c r="F32" s="22">
        <v>0</v>
      </c>
      <c r="G32" s="22">
        <v>0</v>
      </c>
      <c r="H32" s="22">
        <f t="shared" si="0"/>
        <v>0</v>
      </c>
      <c r="I32" s="22">
        <f t="shared" si="1"/>
        <v>0</v>
      </c>
    </row>
    <row r="33" spans="1:9" ht="105" x14ac:dyDescent="0.25">
      <c r="A33" s="16"/>
      <c r="B33" s="2">
        <v>33010100</v>
      </c>
      <c r="C33" s="15" t="s">
        <v>37</v>
      </c>
      <c r="D33" s="22">
        <v>0</v>
      </c>
      <c r="E33" s="22">
        <v>0</v>
      </c>
      <c r="F33" s="22">
        <v>0</v>
      </c>
      <c r="G33" s="22">
        <v>0</v>
      </c>
      <c r="H33" s="22">
        <f t="shared" si="0"/>
        <v>0</v>
      </c>
      <c r="I33" s="22">
        <f t="shared" si="1"/>
        <v>0</v>
      </c>
    </row>
    <row r="34" spans="1:9" x14ac:dyDescent="0.25">
      <c r="A34" s="16"/>
      <c r="B34" s="2">
        <v>50000000</v>
      </c>
      <c r="C34" s="15" t="s">
        <v>38</v>
      </c>
      <c r="D34" s="22">
        <v>165</v>
      </c>
      <c r="E34" s="22">
        <v>165</v>
      </c>
      <c r="F34" s="22">
        <v>13.75</v>
      </c>
      <c r="G34" s="22">
        <v>24.375209999999996</v>
      </c>
      <c r="H34" s="22">
        <f t="shared" si="0"/>
        <v>10.625209999999996</v>
      </c>
      <c r="I34" s="22">
        <f t="shared" si="1"/>
        <v>177.27425454545451</v>
      </c>
    </row>
    <row r="35" spans="1:9" ht="75" x14ac:dyDescent="0.25">
      <c r="A35" s="16"/>
      <c r="B35" s="2">
        <v>50110000</v>
      </c>
      <c r="C35" s="15" t="s">
        <v>39</v>
      </c>
      <c r="D35" s="22">
        <v>165</v>
      </c>
      <c r="E35" s="22">
        <v>165</v>
      </c>
      <c r="F35" s="22">
        <v>13.75</v>
      </c>
      <c r="G35" s="22">
        <v>24.375209999999996</v>
      </c>
      <c r="H35" s="22">
        <f t="shared" si="0"/>
        <v>10.625209999999996</v>
      </c>
      <c r="I35" s="22">
        <f t="shared" si="1"/>
        <v>177.27425454545451</v>
      </c>
    </row>
    <row r="36" spans="1:9" x14ac:dyDescent="0.25">
      <c r="A36" s="19" t="s">
        <v>40</v>
      </c>
      <c r="B36" s="20"/>
      <c r="C36" s="20"/>
      <c r="D36" s="21">
        <v>4106.8999999999996</v>
      </c>
      <c r="E36" s="21">
        <v>4129.3</v>
      </c>
      <c r="F36" s="21">
        <v>338.07499999999999</v>
      </c>
      <c r="G36" s="21">
        <v>955.00277000000006</v>
      </c>
      <c r="H36" s="21">
        <f t="shared" si="0"/>
        <v>616.92777000000001</v>
      </c>
      <c r="I36" s="21">
        <f t="shared" si="1"/>
        <v>282.48251719293063</v>
      </c>
    </row>
    <row r="37" spans="1:9" x14ac:dyDescent="0.25">
      <c r="A37" s="19" t="s">
        <v>41</v>
      </c>
      <c r="B37" s="20"/>
      <c r="C37" s="20"/>
      <c r="D37" s="21">
        <v>4106.8999999999996</v>
      </c>
      <c r="E37" s="21">
        <v>4129.3</v>
      </c>
      <c r="F37" s="21">
        <v>338.07499999999999</v>
      </c>
      <c r="G37" s="21">
        <v>955.00277000000006</v>
      </c>
      <c r="H37" s="21">
        <f t="shared" si="0"/>
        <v>616.92777000000001</v>
      </c>
      <c r="I37" s="21">
        <f t="shared" si="1"/>
        <v>282.48251719293063</v>
      </c>
    </row>
  </sheetData>
  <mergeCells count="8">
    <mergeCell ref="A36:C36"/>
    <mergeCell ref="A37:C37"/>
    <mergeCell ref="A3:L3"/>
    <mergeCell ref="A5:L5"/>
    <mergeCell ref="A7:A8"/>
    <mergeCell ref="B7:B8"/>
    <mergeCell ref="C7:C8"/>
    <mergeCell ref="D7:I7"/>
  </mergeCells>
  <pageMargins left="0.59055118110236227" right="0.59055118110236227" top="0.39370078740157483" bottom="0.39370078740157483" header="0" footer="0"/>
  <pageSetup paperSize="9" scale="65" fitToHeight="5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MFU</dc:creator>
  <cp:lastModifiedBy>MFU</cp:lastModifiedBy>
  <cp:lastPrinted>2017-01-04T12:13:16Z</cp:lastPrinted>
  <dcterms:created xsi:type="dcterms:W3CDTF">2017-01-03T13:34:40Z</dcterms:created>
  <dcterms:modified xsi:type="dcterms:W3CDTF">2017-01-04T12:22:40Z</dcterms:modified>
</cp:coreProperties>
</file>