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1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<sst xmlns="http://schemas.openxmlformats.org/spreadsheetml/2006/main" count="120" uniqueCount="40">
  <si>
    <t>Заступник міського голови</t>
  </si>
  <si>
    <t>Перевізник:</t>
  </si>
  <si>
    <t>м. Переяслав-Хмельницький</t>
  </si>
  <si>
    <t>ПП "Авто Пас Лайн"</t>
  </si>
  <si>
    <t>відправ-лення</t>
  </si>
  <si>
    <t>П Е Р Е Р В А</t>
  </si>
  <si>
    <t>Автостанція</t>
  </si>
  <si>
    <t>Дитячий садок №7</t>
  </si>
  <si>
    <t>пл. Борисо-Глібська</t>
  </si>
  <si>
    <t>Критий ринок</t>
  </si>
  <si>
    <t>"ПОГОДЖЕНО"</t>
  </si>
  <si>
    <t>"ЗАТВЕРДЖЕНО"</t>
  </si>
  <si>
    <t xml:space="preserve">Додаток </t>
  </si>
  <si>
    <t>до рішення виконкому</t>
  </si>
  <si>
    <t>ФО-П Марценюк В.М.</t>
  </si>
  <si>
    <t>ФО-П Пасічник Д.Я.</t>
  </si>
  <si>
    <t>ФО-П Левченко Т.М.</t>
  </si>
  <si>
    <t>Переяслав-Хмельницької</t>
  </si>
  <si>
    <t>___________Д.Я.Пасічник</t>
  </si>
  <si>
    <t>_____________Т.М.Левченко</t>
  </si>
  <si>
    <t>від "__"____2009р.</t>
  </si>
  <si>
    <t>"___"__________2011р.</t>
  </si>
  <si>
    <t>РОЗКЛАД руху автобусів</t>
  </si>
  <si>
    <t>Парк</t>
  </si>
  <si>
    <t>Київприлад</t>
  </si>
  <si>
    <t>Інкубатор</t>
  </si>
  <si>
    <t>Автошкола</t>
  </si>
  <si>
    <t>Школа №4</t>
  </si>
  <si>
    <t>Педуніверситет</t>
  </si>
  <si>
    <t>міської ради №___</t>
  </si>
  <si>
    <t>_____________С.О.Олін</t>
  </si>
  <si>
    <t>_________В.М.Марценюк</t>
  </si>
  <si>
    <t>______________І.І.Пасічник</t>
  </si>
  <si>
    <r>
      <t>на Переяслав-Хмельницькому міському маршруті №</t>
    </r>
    <r>
      <rPr>
        <b/>
        <sz val="16"/>
        <rFont val="Book Antiqua"/>
        <family val="1"/>
      </rPr>
      <t xml:space="preserve">7 </t>
    </r>
  </si>
  <si>
    <r>
      <t>"Спаська Левада - Школа №4"</t>
    </r>
    <r>
      <rPr>
        <sz val="16"/>
        <rFont val="Book Antiqua"/>
        <family val="1"/>
      </rPr>
      <t xml:space="preserve"> ч/з автостанцію, педуніверситет</t>
    </r>
  </si>
  <si>
    <t>при-буття</t>
  </si>
  <si>
    <t>Спаська Левада</t>
  </si>
  <si>
    <t>Супермаркет</t>
  </si>
  <si>
    <t>Інтернат</t>
  </si>
  <si>
    <t>за вимогою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</si>
</sst>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4"/>
      <name val="Tahoma"/>
      <family val="2"/>
    </font>
    <font>
      <sz val="14"/>
      <name val="Arial Cyr"/>
      <family val="2"/>
    </font>
    <font>
      <sz val="18"/>
      <name val="Tahoma"/>
      <family val="2"/>
    </font>
    <font>
      <sz val="12"/>
      <name val="Tahoma"/>
      <family val="2"/>
    </font>
    <font>
      <i/>
      <sz val="7.5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8"/>
      <name val="Arial Cyr"/>
      <family val="2"/>
    </font>
    <font>
      <b/>
      <sz val="12"/>
      <name val="Tahoma"/>
      <family val="2"/>
    </font>
    <font>
      <b/>
      <i/>
      <sz val="18"/>
      <name val="Arial Cyr"/>
      <family val="2"/>
    </font>
    <font>
      <b/>
      <i/>
      <sz val="18"/>
      <name val="Book Antiqua"/>
      <family val="1"/>
    </font>
    <font>
      <b/>
      <sz val="14"/>
      <name val="Book Antiqua"/>
      <family val="1"/>
    </font>
    <font>
      <sz val="14"/>
      <color indexed="9"/>
      <name val="Book Antiqua"/>
      <family val="1"/>
    </font>
    <font>
      <b/>
      <sz val="16"/>
      <name val="Book Antiqua"/>
      <family val="1"/>
    </font>
    <font>
      <sz val="14"/>
      <name val="Book Antiqua"/>
      <family val="1"/>
    </font>
    <font>
      <b/>
      <sz val="18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i/>
      <sz val="16"/>
      <name val="Arial Cyr"/>
      <family val="2"/>
    </font>
    <font>
      <sz val="16"/>
      <name val="Tahoma"/>
      <family val="2"/>
    </font>
    <font>
      <sz val="16"/>
      <name val="Arial Cyr"/>
      <family val="2"/>
    </font>
    <font>
      <sz val="18"/>
      <name val="Arial Cyr"/>
      <family val="2"/>
    </font>
    <font>
      <sz val="18"/>
      <color indexed="9"/>
      <name val="Book Antiqua"/>
      <family val="1"/>
    </font>
    <font>
      <b/>
      <sz val="13"/>
      <name val="Book Antiqua"/>
      <family val="1"/>
    </font>
    <font>
      <sz val="16"/>
      <color indexed="9"/>
      <name val="Book Antiqua"/>
      <family val="1"/>
    </font>
    <font>
      <sz val="12"/>
      <color indexed="9"/>
      <name val="Tahoma"/>
      <family val="2"/>
    </font>
    <font>
      <b/>
      <sz val="16"/>
      <name val="Tahoma"/>
      <family val="2"/>
    </font>
    <font>
      <b/>
      <i/>
      <sz val="7.5"/>
      <name val="Tahoma"/>
      <family val="2"/>
    </font>
    <font>
      <b/>
      <sz val="14"/>
      <name val="Tahoma"/>
      <family val="2"/>
    </font>
    <font>
      <b/>
      <sz val="10"/>
      <name val="Book Antiqua"/>
      <family val="1"/>
    </font>
    <font>
      <b/>
      <sz val="10"/>
      <color indexed="9"/>
      <name val="Book Antiqua"/>
      <family val="1"/>
    </font>
    <font>
      <b/>
      <sz val="10"/>
      <color indexed="10"/>
      <name val="Book Antiqua"/>
      <family val="1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7" fillId="0" borderId="1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20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20" fontId="8" fillId="0" borderId="0" xfId="0" applyNumberFormat="1" applyFont="1" applyAlignment="1">
      <alignment horizontal="centerContinuous" vertical="center"/>
    </xf>
    <xf numFmtId="2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0" fontId="30" fillId="0" borderId="0" xfId="0" applyNumberFormat="1" applyFont="1" applyBorder="1" applyAlignment="1">
      <alignment horizontal="centerContinuous" vertical="center"/>
    </xf>
    <xf numFmtId="0" fontId="31" fillId="0" borderId="10" xfId="0" applyFont="1" applyBorder="1" applyAlignment="1">
      <alignment horizontal="justify" vertical="center"/>
    </xf>
    <xf numFmtId="20" fontId="32" fillId="0" borderId="11" xfId="0" applyNumberFormat="1" applyFont="1" applyBorder="1" applyAlignment="1">
      <alignment horizontal="center" vertical="center"/>
    </xf>
    <xf numFmtId="20" fontId="33" fillId="33" borderId="11" xfId="0" applyNumberFormat="1" applyFont="1" applyFill="1" applyBorder="1" applyAlignment="1">
      <alignment horizontal="center" vertical="center"/>
    </xf>
    <xf numFmtId="20" fontId="32" fillId="0" borderId="12" xfId="0" applyNumberFormat="1" applyFont="1" applyBorder="1" applyAlignment="1">
      <alignment horizontal="center" vertical="center"/>
    </xf>
    <xf numFmtId="20" fontId="34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justify" vertical="center"/>
    </xf>
    <xf numFmtId="0" fontId="32" fillId="0" borderId="12" xfId="0" applyFont="1" applyBorder="1" applyAlignment="1">
      <alignment horizontal="center" vertical="center"/>
    </xf>
    <xf numFmtId="20" fontId="35" fillId="0" borderId="11" xfId="0" applyNumberFormat="1" applyFont="1" applyBorder="1" applyAlignment="1">
      <alignment horizontal="center" vertical="center"/>
    </xf>
    <xf numFmtId="20" fontId="33" fillId="33" borderId="12" xfId="0" applyNumberFormat="1" applyFont="1" applyFill="1" applyBorder="1" applyAlignment="1">
      <alignment horizontal="center" vertical="center"/>
    </xf>
    <xf numFmtId="20" fontId="35" fillId="0" borderId="12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32" fillId="0" borderId="13" xfId="0" applyNumberFormat="1" applyFont="1" applyBorder="1" applyAlignment="1">
      <alignment horizontal="center" vertical="center"/>
    </xf>
    <xf numFmtId="20" fontId="33" fillId="0" borderId="12" xfId="0" applyNumberFormat="1" applyFont="1" applyBorder="1" applyAlignment="1">
      <alignment horizontal="center" vertical="center"/>
    </xf>
    <xf numFmtId="20" fontId="32" fillId="33" borderId="12" xfId="0" applyNumberFormat="1" applyFont="1" applyFill="1" applyBorder="1" applyAlignment="1">
      <alignment horizontal="center" vertical="center"/>
    </xf>
    <xf numFmtId="20" fontId="32" fillId="0" borderId="0" xfId="0" applyNumberFormat="1" applyFont="1" applyBorder="1" applyAlignment="1">
      <alignment horizontal="center" vertical="center"/>
    </xf>
    <xf numFmtId="20" fontId="3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20" fontId="13" fillId="0" borderId="11" xfId="0" applyNumberFormat="1" applyFont="1" applyBorder="1" applyAlignment="1">
      <alignment horizontal="center" vertical="center" textRotation="90"/>
    </xf>
    <xf numFmtId="20" fontId="13" fillId="0" borderId="12" xfId="0" applyNumberFormat="1" applyFont="1" applyBorder="1" applyAlignment="1">
      <alignment horizontal="center" vertical="center" textRotation="90"/>
    </xf>
    <xf numFmtId="20" fontId="13" fillId="0" borderId="15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50" zoomScaleNormal="50" zoomScalePageLayoutView="0" workbookViewId="0" topLeftCell="A11">
      <selection activeCell="M40" sqref="M40"/>
    </sheetView>
  </sheetViews>
  <sheetFormatPr defaultColWidth="16.75390625" defaultRowHeight="19.5" customHeight="1"/>
  <cols>
    <col min="1" max="1" width="24.875" style="7" customWidth="1"/>
    <col min="2" max="7" width="6.625" style="7" customWidth="1"/>
    <col min="8" max="8" width="6.625" style="7" hidden="1" customWidth="1"/>
    <col min="9" max="9" width="6.625" style="7" customWidth="1"/>
    <col min="10" max="10" width="7.125" style="7" customWidth="1"/>
    <col min="11" max="12" width="6.625" style="7" hidden="1" customWidth="1"/>
    <col min="13" max="23" width="6.625" style="7" customWidth="1"/>
    <col min="24" max="24" width="7.75390625" style="7" customWidth="1"/>
    <col min="25" max="36" width="6.625" style="7" customWidth="1"/>
    <col min="37" max="37" width="7.625" style="7" customWidth="1"/>
    <col min="38" max="38" width="6.625" style="7" hidden="1" customWidth="1"/>
    <col min="39" max="39" width="7.625" style="7" customWidth="1"/>
    <col min="40" max="16384" width="16.75390625" style="7" customWidth="1"/>
  </cols>
  <sheetData>
    <row r="1" spans="2:35" s="1" customFormat="1" ht="24.75" customHeight="1" hidden="1">
      <c r="B1" s="9"/>
      <c r="C1" s="3"/>
      <c r="D1" s="3"/>
      <c r="E1" s="3"/>
      <c r="F1" s="3"/>
      <c r="G1" s="3"/>
      <c r="H1" s="3"/>
      <c r="I1" s="3"/>
      <c r="AC1" s="9"/>
      <c r="AD1" s="9"/>
      <c r="AE1" s="9"/>
      <c r="AF1" s="9"/>
      <c r="AG1" s="9"/>
      <c r="AH1" s="9"/>
      <c r="AI1" s="9"/>
    </row>
    <row r="2" spans="1:37" s="3" customFormat="1" ht="24" customHeight="1" hidden="1">
      <c r="A2" s="44" t="s">
        <v>10</v>
      </c>
      <c r="B2" s="44"/>
      <c r="C2" s="44"/>
      <c r="D2" s="19"/>
      <c r="E2" s="44" t="s">
        <v>10</v>
      </c>
      <c r="F2" s="44"/>
      <c r="G2" s="44"/>
      <c r="H2" s="44"/>
      <c r="I2" s="44"/>
      <c r="J2" s="44"/>
      <c r="K2" s="44"/>
      <c r="L2" s="19"/>
      <c r="M2" s="52" t="s">
        <v>10</v>
      </c>
      <c r="N2" s="52"/>
      <c r="O2" s="52"/>
      <c r="P2" s="52"/>
      <c r="Q2" s="52"/>
      <c r="R2" s="52"/>
      <c r="S2" s="19"/>
      <c r="T2" s="52" t="s">
        <v>10</v>
      </c>
      <c r="U2" s="52"/>
      <c r="V2" s="52"/>
      <c r="W2" s="52"/>
      <c r="X2" s="52"/>
      <c r="Y2" s="52"/>
      <c r="Z2" s="20"/>
      <c r="AA2" s="53" t="s">
        <v>11</v>
      </c>
      <c r="AB2" s="53"/>
      <c r="AC2" s="53"/>
      <c r="AD2" s="53"/>
      <c r="AE2" s="53"/>
      <c r="AF2" s="53"/>
      <c r="AG2" s="50" t="s">
        <v>12</v>
      </c>
      <c r="AH2" s="50"/>
      <c r="AI2" s="50"/>
      <c r="AJ2" s="50"/>
      <c r="AK2" s="50"/>
    </row>
    <row r="3" spans="1:37" ht="24.75" customHeight="1" hidden="1">
      <c r="A3" s="47" t="s">
        <v>0</v>
      </c>
      <c r="B3" s="47"/>
      <c r="C3" s="47"/>
      <c r="D3" s="10"/>
      <c r="E3" s="47" t="s">
        <v>1</v>
      </c>
      <c r="F3" s="47"/>
      <c r="G3" s="47"/>
      <c r="H3" s="47"/>
      <c r="I3" s="47"/>
      <c r="J3" s="47"/>
      <c r="K3" s="47"/>
      <c r="L3" s="10"/>
      <c r="M3" s="51" t="s">
        <v>1</v>
      </c>
      <c r="N3" s="51"/>
      <c r="O3" s="51"/>
      <c r="P3" s="51"/>
      <c r="Q3" s="51"/>
      <c r="R3" s="51"/>
      <c r="S3" s="11"/>
      <c r="T3" s="51" t="s">
        <v>1</v>
      </c>
      <c r="U3" s="51"/>
      <c r="V3" s="51"/>
      <c r="W3" s="51"/>
      <c r="X3" s="51"/>
      <c r="Y3" s="51"/>
      <c r="Z3" s="2"/>
      <c r="AA3" s="54" t="s">
        <v>1</v>
      </c>
      <c r="AB3" s="54"/>
      <c r="AC3" s="54"/>
      <c r="AD3" s="54"/>
      <c r="AE3" s="54"/>
      <c r="AF3" s="54"/>
      <c r="AG3" s="45" t="s">
        <v>13</v>
      </c>
      <c r="AH3" s="45"/>
      <c r="AI3" s="45"/>
      <c r="AJ3" s="45"/>
      <c r="AK3" s="45"/>
    </row>
    <row r="4" spans="1:37" ht="30" customHeight="1" hidden="1">
      <c r="A4" s="49" t="s">
        <v>2</v>
      </c>
      <c r="B4" s="49"/>
      <c r="C4" s="49"/>
      <c r="D4" s="10"/>
      <c r="E4" s="47" t="s">
        <v>14</v>
      </c>
      <c r="F4" s="47"/>
      <c r="G4" s="47"/>
      <c r="H4" s="47"/>
      <c r="I4" s="47"/>
      <c r="J4" s="47"/>
      <c r="K4" s="47"/>
      <c r="L4" s="10"/>
      <c r="M4" s="51" t="s">
        <v>15</v>
      </c>
      <c r="N4" s="51"/>
      <c r="O4" s="51"/>
      <c r="P4" s="51"/>
      <c r="Q4" s="51"/>
      <c r="R4" s="51"/>
      <c r="S4" s="11"/>
      <c r="T4" s="51" t="s">
        <v>16</v>
      </c>
      <c r="U4" s="51"/>
      <c r="V4" s="51"/>
      <c r="W4" s="51"/>
      <c r="X4" s="51"/>
      <c r="Y4" s="51"/>
      <c r="Z4" s="2"/>
      <c r="AA4" s="54" t="s">
        <v>3</v>
      </c>
      <c r="AB4" s="54"/>
      <c r="AC4" s="54"/>
      <c r="AD4" s="54"/>
      <c r="AE4" s="54"/>
      <c r="AF4" s="54"/>
      <c r="AG4" s="45" t="s">
        <v>17</v>
      </c>
      <c r="AH4" s="45"/>
      <c r="AI4" s="45"/>
      <c r="AJ4" s="45"/>
      <c r="AK4" s="45"/>
    </row>
    <row r="5" spans="1:37" ht="30" customHeight="1" hidden="1">
      <c r="A5" s="47"/>
      <c r="B5" s="47"/>
      <c r="C5" s="47"/>
      <c r="D5" s="10"/>
      <c r="E5" s="47"/>
      <c r="F5" s="47"/>
      <c r="G5" s="47"/>
      <c r="H5" s="47"/>
      <c r="I5" s="47"/>
      <c r="J5" s="47"/>
      <c r="K5" s="47"/>
      <c r="L5" s="10"/>
      <c r="M5" s="51"/>
      <c r="N5" s="51"/>
      <c r="O5" s="51"/>
      <c r="P5" s="51"/>
      <c r="Q5" s="51"/>
      <c r="R5" s="51"/>
      <c r="S5" s="11"/>
      <c r="T5" s="51"/>
      <c r="U5" s="51"/>
      <c r="V5" s="51"/>
      <c r="W5" s="51"/>
      <c r="X5" s="51"/>
      <c r="Y5" s="51"/>
      <c r="Z5" s="2"/>
      <c r="AA5" s="54"/>
      <c r="AB5" s="54"/>
      <c r="AC5" s="54"/>
      <c r="AD5" s="54"/>
      <c r="AE5" s="54"/>
      <c r="AF5" s="54"/>
      <c r="AG5" s="45" t="s">
        <v>29</v>
      </c>
      <c r="AH5" s="45"/>
      <c r="AI5" s="45"/>
      <c r="AJ5" s="45"/>
      <c r="AK5" s="45"/>
    </row>
    <row r="6" spans="1:37" ht="30" customHeight="1" hidden="1">
      <c r="A6" s="47" t="s">
        <v>30</v>
      </c>
      <c r="B6" s="47"/>
      <c r="C6" s="47"/>
      <c r="D6" s="12"/>
      <c r="E6" s="47" t="s">
        <v>31</v>
      </c>
      <c r="F6" s="47"/>
      <c r="G6" s="47"/>
      <c r="H6" s="47"/>
      <c r="I6" s="47"/>
      <c r="J6" s="47"/>
      <c r="K6" s="47"/>
      <c r="L6" s="12"/>
      <c r="M6" s="51" t="s">
        <v>18</v>
      </c>
      <c r="N6" s="51"/>
      <c r="O6" s="51"/>
      <c r="P6" s="51"/>
      <c r="Q6" s="51"/>
      <c r="R6" s="51"/>
      <c r="S6" s="12"/>
      <c r="T6" s="51" t="s">
        <v>19</v>
      </c>
      <c r="U6" s="51"/>
      <c r="V6" s="51"/>
      <c r="W6" s="51"/>
      <c r="X6" s="51"/>
      <c r="Y6" s="51"/>
      <c r="Z6" s="2"/>
      <c r="AA6" s="54" t="s">
        <v>32</v>
      </c>
      <c r="AB6" s="54"/>
      <c r="AC6" s="54"/>
      <c r="AD6" s="54"/>
      <c r="AE6" s="54"/>
      <c r="AF6" s="54"/>
      <c r="AG6" s="45" t="s">
        <v>20</v>
      </c>
      <c r="AH6" s="45"/>
      <c r="AI6" s="45"/>
      <c r="AJ6" s="45"/>
      <c r="AK6" s="45"/>
    </row>
    <row r="7" spans="1:37" ht="30" customHeight="1" hidden="1">
      <c r="A7" s="47" t="s">
        <v>21</v>
      </c>
      <c r="B7" s="47"/>
      <c r="C7" s="47"/>
      <c r="D7" s="10"/>
      <c r="E7" s="47" t="s">
        <v>21</v>
      </c>
      <c r="F7" s="47"/>
      <c r="G7" s="47"/>
      <c r="H7" s="47"/>
      <c r="I7" s="47"/>
      <c r="J7" s="47"/>
      <c r="K7" s="47"/>
      <c r="L7" s="10"/>
      <c r="M7" s="51" t="s">
        <v>21</v>
      </c>
      <c r="N7" s="51"/>
      <c r="O7" s="51"/>
      <c r="P7" s="51"/>
      <c r="Q7" s="51"/>
      <c r="R7" s="51"/>
      <c r="S7" s="10"/>
      <c r="T7" s="51" t="s">
        <v>21</v>
      </c>
      <c r="U7" s="51"/>
      <c r="V7" s="51"/>
      <c r="W7" s="51"/>
      <c r="X7" s="51"/>
      <c r="Y7" s="51"/>
      <c r="Z7" s="2"/>
      <c r="AA7" s="54" t="s">
        <v>21</v>
      </c>
      <c r="AB7" s="54"/>
      <c r="AC7" s="54"/>
      <c r="AD7" s="54"/>
      <c r="AE7" s="54"/>
      <c r="AF7" s="54"/>
      <c r="AG7" s="48"/>
      <c r="AH7" s="48"/>
      <c r="AI7" s="48"/>
      <c r="AJ7" s="48"/>
      <c r="AK7" s="21"/>
    </row>
    <row r="8" spans="2:32" s="14" customFormat="1" ht="24.75" customHeight="1" hidden="1">
      <c r="B8" s="13"/>
      <c r="D8" s="15"/>
      <c r="E8" s="15"/>
      <c r="F8" s="15"/>
      <c r="G8" s="15"/>
      <c r="AC8" s="13"/>
      <c r="AF8" s="15"/>
    </row>
    <row r="9" spans="2:32" s="14" customFormat="1" ht="24.75" customHeight="1" hidden="1">
      <c r="B9" s="13"/>
      <c r="D9" s="15"/>
      <c r="E9" s="15"/>
      <c r="F9" s="15"/>
      <c r="G9" s="15"/>
      <c r="AC9" s="13"/>
      <c r="AF9" s="15"/>
    </row>
    <row r="10" spans="2:32" ht="21.75" customHeight="1" hidden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AF10" s="2"/>
    </row>
    <row r="11" spans="1:38" s="22" customFormat="1" ht="19.5" customHeight="1">
      <c r="A11" s="46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22" customFormat="1" ht="19.5" customHeight="1">
      <c r="A12" s="46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s="22" customFormat="1" ht="19.5" customHeight="1">
      <c r="A13" s="55" t="s">
        <v>34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2" s="26" customFormat="1" ht="12.75" customHeight="1" hidden="1">
      <c r="A14" s="23"/>
      <c r="B14" s="23">
        <v>30</v>
      </c>
      <c r="C14" s="24">
        <v>0.020833333333333332</v>
      </c>
      <c r="D14" s="24">
        <f>C14/B14</f>
        <v>0.0006944444444444444</v>
      </c>
      <c r="E14" s="25">
        <v>0.001388888888888889</v>
      </c>
      <c r="F14" s="25">
        <v>0.001388888888888889</v>
      </c>
      <c r="G14" s="23">
        <v>30</v>
      </c>
      <c r="H14" s="24">
        <v>0.025</v>
      </c>
      <c r="I14" s="24"/>
      <c r="J14" s="24">
        <f>H14/G14</f>
        <v>0.0008333333333333334</v>
      </c>
      <c r="AF14" s="24"/>
    </row>
    <row r="15" spans="1:4" s="18" customFormat="1" ht="13.5" customHeight="1">
      <c r="A15" s="16"/>
      <c r="B15" s="16"/>
      <c r="C15" s="16"/>
      <c r="D15" s="17"/>
    </row>
    <row r="16" spans="1:39" s="5" customFormat="1" ht="30" customHeight="1">
      <c r="A16" s="27"/>
      <c r="B16" s="4" t="s">
        <v>4</v>
      </c>
      <c r="C16" s="4" t="s">
        <v>35</v>
      </c>
      <c r="D16" s="4" t="s">
        <v>4</v>
      </c>
      <c r="E16" s="4" t="s">
        <v>35</v>
      </c>
      <c r="F16" s="4" t="s">
        <v>4</v>
      </c>
      <c r="G16" s="4" t="s">
        <v>35</v>
      </c>
      <c r="H16" s="4" t="s">
        <v>4</v>
      </c>
      <c r="I16" s="4"/>
      <c r="J16" s="4" t="s">
        <v>4</v>
      </c>
      <c r="K16" s="4" t="s">
        <v>35</v>
      </c>
      <c r="L16" s="4" t="s">
        <v>4</v>
      </c>
      <c r="M16" s="4" t="s">
        <v>35</v>
      </c>
      <c r="N16" s="4" t="s">
        <v>4</v>
      </c>
      <c r="O16" s="4" t="s">
        <v>35</v>
      </c>
      <c r="P16" s="4" t="s">
        <v>4</v>
      </c>
      <c r="Q16" s="4" t="s">
        <v>35</v>
      </c>
      <c r="R16" s="4" t="s">
        <v>4</v>
      </c>
      <c r="S16" s="4" t="s">
        <v>35</v>
      </c>
      <c r="T16" s="4" t="s">
        <v>4</v>
      </c>
      <c r="U16" s="4" t="s">
        <v>35</v>
      </c>
      <c r="V16" s="56" t="s">
        <v>5</v>
      </c>
      <c r="W16" s="4" t="s">
        <v>4</v>
      </c>
      <c r="X16" s="4" t="s">
        <v>35</v>
      </c>
      <c r="Y16" s="4" t="s">
        <v>4</v>
      </c>
      <c r="Z16" s="4" t="s">
        <v>35</v>
      </c>
      <c r="AA16" s="56" t="s">
        <v>5</v>
      </c>
      <c r="AB16" s="4" t="s">
        <v>4</v>
      </c>
      <c r="AC16" s="4" t="s">
        <v>35</v>
      </c>
      <c r="AD16" s="4" t="s">
        <v>4</v>
      </c>
      <c r="AE16" s="4" t="s">
        <v>35</v>
      </c>
      <c r="AF16" s="56" t="s">
        <v>5</v>
      </c>
      <c r="AG16" s="4" t="s">
        <v>4</v>
      </c>
      <c r="AH16" s="4" t="s">
        <v>35</v>
      </c>
      <c r="AI16" s="4" t="s">
        <v>4</v>
      </c>
      <c r="AJ16" s="4" t="s">
        <v>35</v>
      </c>
      <c r="AK16" s="4" t="s">
        <v>4</v>
      </c>
      <c r="AL16" s="4" t="s">
        <v>35</v>
      </c>
      <c r="AM16" s="4" t="s">
        <v>35</v>
      </c>
    </row>
    <row r="17" spans="1:39" s="6" customFormat="1" ht="30" customHeight="1">
      <c r="A17" s="28" t="s">
        <v>36</v>
      </c>
      <c r="B17" s="29">
        <v>0.2986111111111111</v>
      </c>
      <c r="C17" s="29">
        <f>B17+$C$14</f>
        <v>0.3194444444444444</v>
      </c>
      <c r="D17" s="29">
        <f>C17</f>
        <v>0.3194444444444444</v>
      </c>
      <c r="E17" s="29">
        <f>D17+$C$14+$E$14+$E$14</f>
        <v>0.3430555555555555</v>
      </c>
      <c r="F17" s="29">
        <v>0.34722222222222227</v>
      </c>
      <c r="G17" s="29">
        <v>0.3743055555555555</v>
      </c>
      <c r="H17" s="30">
        <f>G17+$D$14</f>
        <v>0.37499999999999994</v>
      </c>
      <c r="I17" s="56" t="s">
        <v>5</v>
      </c>
      <c r="J17" s="29">
        <v>0.3923611111111111</v>
      </c>
      <c r="K17" s="29" t="e">
        <f>#REF!+$C$14+$E$14+$E$14</f>
        <v>#REF!</v>
      </c>
      <c r="L17" s="29" t="e">
        <f>K17+$D$14</f>
        <v>#REF!</v>
      </c>
      <c r="M17" s="31"/>
      <c r="N17" s="29"/>
      <c r="O17" s="32"/>
      <c r="P17" s="29"/>
      <c r="Q17" s="32"/>
      <c r="R17" s="29"/>
      <c r="S17" s="33"/>
      <c r="T17" s="33"/>
      <c r="U17" s="31">
        <v>0.534722222222223</v>
      </c>
      <c r="V17" s="57"/>
      <c r="W17" s="31">
        <v>0.5520833333333334</v>
      </c>
      <c r="X17" s="31"/>
      <c r="Y17" s="34"/>
      <c r="Z17" s="31">
        <v>0.6041666666666666</v>
      </c>
      <c r="AA17" s="57"/>
      <c r="AB17" s="31">
        <v>0.6215277777777778</v>
      </c>
      <c r="AC17" s="34"/>
      <c r="AD17" s="33"/>
      <c r="AE17" s="31">
        <v>0.6736111111111112</v>
      </c>
      <c r="AF17" s="57"/>
      <c r="AG17" s="31">
        <v>0.6875</v>
      </c>
      <c r="AH17" s="29">
        <v>0.7111111111111111</v>
      </c>
      <c r="AI17" s="29">
        <v>0.7118055555555555</v>
      </c>
      <c r="AJ17" s="29">
        <f>AI17+$C$14+$E$14+$E$14</f>
        <v>0.7354166666666666</v>
      </c>
      <c r="AK17" s="29">
        <v>0.7361111111111112</v>
      </c>
      <c r="AL17" s="35">
        <f>AK17+$C$14+$E$14+$E$14</f>
        <v>0.7597222222222223</v>
      </c>
      <c r="AM17" s="29"/>
    </row>
    <row r="18" spans="1:39" s="6" customFormat="1" ht="30" customHeight="1" hidden="1">
      <c r="A18" s="28" t="s">
        <v>37</v>
      </c>
      <c r="B18" s="31">
        <f>B17+$D$14</f>
        <v>0.29930555555555555</v>
      </c>
      <c r="C18" s="31">
        <f>C17-$D$14</f>
        <v>0.31875</v>
      </c>
      <c r="D18" s="31">
        <f aca="true" t="shared" si="0" ref="D18:D31">D17+$J$14</f>
        <v>0.3202777777777778</v>
      </c>
      <c r="E18" s="31">
        <f aca="true" t="shared" si="1" ref="E18:E31">E17-$J$14</f>
        <v>0.34222222222222215</v>
      </c>
      <c r="F18" s="31">
        <f>F17+$J$14</f>
        <v>0.3480555555555556</v>
      </c>
      <c r="G18" s="31">
        <v>0.3729166666666666</v>
      </c>
      <c r="H18" s="36">
        <f>H17+$J$14</f>
        <v>0.3758333333333333</v>
      </c>
      <c r="I18" s="57"/>
      <c r="J18" s="31">
        <f>J17+$J$14</f>
        <v>0.39319444444444446</v>
      </c>
      <c r="K18" s="31" t="e">
        <f aca="true" t="shared" si="2" ref="K18:K31">K17-$J$14</f>
        <v>#REF!</v>
      </c>
      <c r="L18" s="31" t="e">
        <f aca="true" t="shared" si="3" ref="L18:L31">L17+$J$14</f>
        <v>#REF!</v>
      </c>
      <c r="M18" s="31"/>
      <c r="N18" s="31"/>
      <c r="O18" s="31"/>
      <c r="P18" s="31"/>
      <c r="Q18" s="31"/>
      <c r="R18" s="31"/>
      <c r="S18" s="33"/>
      <c r="T18" s="33"/>
      <c r="U18" s="31">
        <v>0.534027777777777</v>
      </c>
      <c r="V18" s="57"/>
      <c r="W18" s="31">
        <v>0.5527777777777778</v>
      </c>
      <c r="X18" s="31"/>
      <c r="Y18" s="34"/>
      <c r="Z18" s="31">
        <v>0.6013888888888889</v>
      </c>
      <c r="AA18" s="57"/>
      <c r="AB18" s="31">
        <v>0.6222222222222222</v>
      </c>
      <c r="AC18" s="34"/>
      <c r="AD18" s="33"/>
      <c r="AE18" s="31">
        <v>0.6722222222222222</v>
      </c>
      <c r="AF18" s="57"/>
      <c r="AG18" s="31">
        <v>0.6881944444444444</v>
      </c>
      <c r="AH18" s="31">
        <f aca="true" t="shared" si="4" ref="AH18:AH28">AH17-$J$14</f>
        <v>0.7102777777777778</v>
      </c>
      <c r="AI18" s="31">
        <f aca="true" t="shared" si="5" ref="AI18:AI31">AI17+$J$14</f>
        <v>0.7126388888888888</v>
      </c>
      <c r="AJ18" s="31">
        <f aca="true" t="shared" si="6" ref="AJ18:AJ28">AJ17-$J$14</f>
        <v>0.7345833333333333</v>
      </c>
      <c r="AK18" s="31">
        <f aca="true" t="shared" si="7" ref="AK18:AK28">AK17+$J$14</f>
        <v>0.7369444444444445</v>
      </c>
      <c r="AL18" s="37">
        <f aca="true" t="shared" si="8" ref="AL18:AL31">AL17-$J$14</f>
        <v>0.758888888888889</v>
      </c>
      <c r="AM18" s="31"/>
    </row>
    <row r="19" spans="1:39" ht="30" customHeight="1">
      <c r="A19" s="28" t="s">
        <v>38</v>
      </c>
      <c r="B19" s="31">
        <f aca="true" t="shared" si="9" ref="B19:B30">B18+$D$14</f>
        <v>0.3</v>
      </c>
      <c r="C19" s="31">
        <f aca="true" t="shared" si="10" ref="C19:C28">C18-$D$14</f>
        <v>0.31805555555555554</v>
      </c>
      <c r="D19" s="31">
        <f t="shared" si="0"/>
        <v>0.3211111111111111</v>
      </c>
      <c r="E19" s="31">
        <f t="shared" si="1"/>
        <v>0.3413888888888888</v>
      </c>
      <c r="F19" s="31">
        <f>F18+$J$14</f>
        <v>0.34888888888888897</v>
      </c>
      <c r="G19" s="31">
        <v>0.37152777777777773</v>
      </c>
      <c r="H19" s="36">
        <f aca="true" t="shared" si="11" ref="H19:H31">H18+$J$14</f>
        <v>0.37666666666666665</v>
      </c>
      <c r="I19" s="57"/>
      <c r="J19" s="31">
        <f aca="true" t="shared" si="12" ref="J19:J31">J18+$J$14</f>
        <v>0.3940277777777778</v>
      </c>
      <c r="K19" s="31" t="e">
        <f t="shared" si="2"/>
        <v>#REF!</v>
      </c>
      <c r="L19" s="31" t="e">
        <f t="shared" si="3"/>
        <v>#REF!</v>
      </c>
      <c r="M19" s="31"/>
      <c r="N19" s="31"/>
      <c r="O19" s="31"/>
      <c r="P19" s="31"/>
      <c r="Q19" s="31"/>
      <c r="R19" s="31"/>
      <c r="S19" s="34"/>
      <c r="T19" s="34"/>
      <c r="U19" s="31">
        <v>0.5333333333333333</v>
      </c>
      <c r="V19" s="57"/>
      <c r="W19" s="31">
        <v>0.5541666666666667</v>
      </c>
      <c r="X19" s="31"/>
      <c r="Y19" s="34"/>
      <c r="Z19" s="31">
        <v>0.6020833333333333</v>
      </c>
      <c r="AA19" s="57"/>
      <c r="AB19" s="31">
        <v>0.622916666666667</v>
      </c>
      <c r="AC19" s="34"/>
      <c r="AD19" s="34"/>
      <c r="AE19" s="31">
        <v>0.6708333333333334</v>
      </c>
      <c r="AF19" s="57"/>
      <c r="AG19" s="31">
        <v>0.688888888888889</v>
      </c>
      <c r="AH19" s="31">
        <f t="shared" si="4"/>
        <v>0.7094444444444444</v>
      </c>
      <c r="AI19" s="31">
        <f t="shared" si="5"/>
        <v>0.7134722222222222</v>
      </c>
      <c r="AJ19" s="31">
        <f t="shared" si="6"/>
        <v>0.7337499999999999</v>
      </c>
      <c r="AK19" s="31">
        <f t="shared" si="7"/>
        <v>0.7377777777777779</v>
      </c>
      <c r="AL19" s="37">
        <f t="shared" si="8"/>
        <v>0.7580555555555556</v>
      </c>
      <c r="AM19" s="31"/>
    </row>
    <row r="20" spans="1:39" ht="30" customHeight="1">
      <c r="A20" s="28" t="s">
        <v>39</v>
      </c>
      <c r="B20" s="31">
        <f>B19+$D$14</f>
        <v>0.30069444444444443</v>
      </c>
      <c r="C20" s="31">
        <f t="shared" si="10"/>
        <v>0.3173611111111111</v>
      </c>
      <c r="D20" s="31">
        <f t="shared" si="0"/>
        <v>0.3219444444444445</v>
      </c>
      <c r="E20" s="31">
        <f t="shared" si="1"/>
        <v>0.34055555555555544</v>
      </c>
      <c r="F20" s="31">
        <f>F19+$J$14</f>
        <v>0.3497222222222223</v>
      </c>
      <c r="G20" s="31">
        <v>0.37083333333333335</v>
      </c>
      <c r="H20" s="36">
        <f t="shared" si="11"/>
        <v>0.3775</v>
      </c>
      <c r="I20" s="57"/>
      <c r="J20" s="31">
        <f>J19+$J$14</f>
        <v>0.39486111111111116</v>
      </c>
      <c r="K20" s="31" t="e">
        <f t="shared" si="2"/>
        <v>#REF!</v>
      </c>
      <c r="L20" s="31" t="e">
        <f t="shared" si="3"/>
        <v>#REF!</v>
      </c>
      <c r="M20" s="31"/>
      <c r="N20" s="31"/>
      <c r="O20" s="31"/>
      <c r="P20" s="31"/>
      <c r="Q20" s="31"/>
      <c r="R20" s="31"/>
      <c r="S20" s="34"/>
      <c r="T20" s="34"/>
      <c r="U20" s="31">
        <v>0.5326388888888889</v>
      </c>
      <c r="V20" s="57"/>
      <c r="W20" s="31">
        <v>0.5555555555555556</v>
      </c>
      <c r="X20" s="31"/>
      <c r="Y20" s="34"/>
      <c r="Z20" s="31">
        <v>0.6013888888888889</v>
      </c>
      <c r="AA20" s="57"/>
      <c r="AB20" s="31">
        <v>0.6243055555555556</v>
      </c>
      <c r="AC20" s="34"/>
      <c r="AD20" s="34"/>
      <c r="AE20" s="31">
        <v>0.669444444444449</v>
      </c>
      <c r="AF20" s="57"/>
      <c r="AG20" s="31">
        <v>0.6895833333333333</v>
      </c>
      <c r="AH20" s="31">
        <f t="shared" si="4"/>
        <v>0.7086111111111111</v>
      </c>
      <c r="AI20" s="31">
        <f t="shared" si="5"/>
        <v>0.7143055555555555</v>
      </c>
      <c r="AJ20" s="31">
        <f t="shared" si="6"/>
        <v>0.7329166666666665</v>
      </c>
      <c r="AK20" s="31">
        <f t="shared" si="7"/>
        <v>0.7386111111111112</v>
      </c>
      <c r="AL20" s="37">
        <v>0.7631944444444444</v>
      </c>
      <c r="AM20" s="31"/>
    </row>
    <row r="21" spans="1:39" ht="30" customHeight="1">
      <c r="A21" s="28" t="s">
        <v>6</v>
      </c>
      <c r="B21" s="31">
        <f>B20+$D$14</f>
        <v>0.3013888888888889</v>
      </c>
      <c r="C21" s="31">
        <f t="shared" si="10"/>
        <v>0.31666666666666665</v>
      </c>
      <c r="D21" s="31">
        <f t="shared" si="0"/>
        <v>0.32277777777777783</v>
      </c>
      <c r="E21" s="31">
        <f t="shared" si="1"/>
        <v>0.3397222222222221</v>
      </c>
      <c r="F21" s="31">
        <v>0.3506944444444444</v>
      </c>
      <c r="G21" s="31">
        <v>0.37013888888888885</v>
      </c>
      <c r="H21" s="36">
        <f t="shared" si="11"/>
        <v>0.37833333333333335</v>
      </c>
      <c r="I21" s="57"/>
      <c r="J21" s="31">
        <f t="shared" si="12"/>
        <v>0.3956944444444445</v>
      </c>
      <c r="K21" s="31" t="e">
        <f t="shared" si="2"/>
        <v>#REF!</v>
      </c>
      <c r="L21" s="31" t="e">
        <f t="shared" si="3"/>
        <v>#REF!</v>
      </c>
      <c r="M21" s="31">
        <v>0.415277777777781</v>
      </c>
      <c r="N21" s="31">
        <v>0.4236111111111111</v>
      </c>
      <c r="O21" s="31">
        <v>0.440972222222221</v>
      </c>
      <c r="P21" s="31">
        <v>0.4479166666666667</v>
      </c>
      <c r="Q21" s="31">
        <v>0.468055555555556</v>
      </c>
      <c r="R21" s="31">
        <v>0.4756944444444444</v>
      </c>
      <c r="S21" s="31">
        <v>0.499305555555558</v>
      </c>
      <c r="T21" s="31">
        <v>0.5104166666666666</v>
      </c>
      <c r="U21" s="31">
        <v>0.530555555555552</v>
      </c>
      <c r="V21" s="57"/>
      <c r="W21" s="31">
        <v>0.5590277777777778</v>
      </c>
      <c r="X21" s="31">
        <v>0.574999999999998</v>
      </c>
      <c r="Y21" s="31">
        <v>0.579861111111111</v>
      </c>
      <c r="Z21" s="31">
        <v>0.6006944444444444</v>
      </c>
      <c r="AA21" s="57"/>
      <c r="AB21" s="31">
        <v>0.6270833333333333</v>
      </c>
      <c r="AC21" s="31">
        <v>0.647916666666665</v>
      </c>
      <c r="AD21" s="31">
        <v>0.6520833333333333</v>
      </c>
      <c r="AE21" s="31">
        <v>0.668749999999998</v>
      </c>
      <c r="AF21" s="57"/>
      <c r="AG21" s="31">
        <v>0.6902777777777778</v>
      </c>
      <c r="AH21" s="31">
        <f t="shared" si="4"/>
        <v>0.7077777777777777</v>
      </c>
      <c r="AI21" s="31">
        <f t="shared" si="5"/>
        <v>0.7151388888888889</v>
      </c>
      <c r="AJ21" s="31">
        <f t="shared" si="6"/>
        <v>0.7320833333333332</v>
      </c>
      <c r="AK21" s="31">
        <f t="shared" si="7"/>
        <v>0.7394444444444446</v>
      </c>
      <c r="AL21" s="38">
        <f>AL20-$J$14</f>
        <v>0.762361111111111</v>
      </c>
      <c r="AM21" s="31"/>
    </row>
    <row r="22" spans="1:39" ht="38.25" customHeight="1">
      <c r="A22" s="28" t="s">
        <v>7</v>
      </c>
      <c r="B22" s="31">
        <f t="shared" si="9"/>
        <v>0.3020833333333333</v>
      </c>
      <c r="C22" s="31">
        <f t="shared" si="10"/>
        <v>0.3159722222222222</v>
      </c>
      <c r="D22" s="31">
        <f t="shared" si="0"/>
        <v>0.3236111111111112</v>
      </c>
      <c r="E22" s="31">
        <f t="shared" si="1"/>
        <v>0.33888888888888874</v>
      </c>
      <c r="F22" s="31">
        <v>0.3520833333333333</v>
      </c>
      <c r="G22" s="31">
        <v>0.36944444444444446</v>
      </c>
      <c r="H22" s="36">
        <f t="shared" si="11"/>
        <v>0.3791666666666667</v>
      </c>
      <c r="I22" s="57"/>
      <c r="J22" s="31">
        <f t="shared" si="12"/>
        <v>0.39652777777777787</v>
      </c>
      <c r="K22" s="31" t="e">
        <f t="shared" si="2"/>
        <v>#REF!</v>
      </c>
      <c r="L22" s="31" t="e">
        <f t="shared" si="3"/>
        <v>#REF!</v>
      </c>
      <c r="M22" s="31">
        <v>0.414583333333331</v>
      </c>
      <c r="N22" s="31">
        <v>0.42430555555555555</v>
      </c>
      <c r="O22" s="31">
        <v>0.440277777777781</v>
      </c>
      <c r="P22" s="31">
        <v>0.4486111111111111</v>
      </c>
      <c r="Q22" s="31">
        <v>0.4673611111111111</v>
      </c>
      <c r="R22" s="31">
        <v>0.4763888888888889</v>
      </c>
      <c r="S22" s="31">
        <v>0.498611111111108</v>
      </c>
      <c r="T22" s="31">
        <v>0.5111111111111112</v>
      </c>
      <c r="U22" s="31">
        <v>0.529861111111112</v>
      </c>
      <c r="V22" s="57"/>
      <c r="W22" s="31">
        <v>0.5597222222222222</v>
      </c>
      <c r="X22" s="31">
        <v>0.574305555555559</v>
      </c>
      <c r="Y22" s="31">
        <v>0.5805555555555556</v>
      </c>
      <c r="Z22" s="31">
        <v>0.5993055555555555</v>
      </c>
      <c r="AA22" s="57"/>
      <c r="AB22" s="31">
        <v>0.6277777777777778</v>
      </c>
      <c r="AC22" s="31">
        <v>0.647222222222226</v>
      </c>
      <c r="AD22" s="31">
        <v>0.6527777777777778</v>
      </c>
      <c r="AE22" s="31">
        <v>0.668055555555559</v>
      </c>
      <c r="AF22" s="57"/>
      <c r="AG22" s="31">
        <v>0.6916666666666668</v>
      </c>
      <c r="AH22" s="31">
        <f t="shared" si="4"/>
        <v>0.7069444444444444</v>
      </c>
      <c r="AI22" s="31">
        <f t="shared" si="5"/>
        <v>0.7159722222222222</v>
      </c>
      <c r="AJ22" s="31">
        <f t="shared" si="6"/>
        <v>0.7312499999999998</v>
      </c>
      <c r="AK22" s="31">
        <f t="shared" si="7"/>
        <v>0.7402777777777779</v>
      </c>
      <c r="AL22" s="38">
        <f t="shared" si="8"/>
        <v>0.7615277777777777</v>
      </c>
      <c r="AM22" s="31"/>
    </row>
    <row r="23" spans="1:39" ht="36" customHeight="1">
      <c r="A23" s="28" t="s">
        <v>8</v>
      </c>
      <c r="B23" s="31">
        <f t="shared" si="9"/>
        <v>0.30277777777777776</v>
      </c>
      <c r="C23" s="31">
        <f t="shared" si="10"/>
        <v>0.31527777777777777</v>
      </c>
      <c r="D23" s="31">
        <f t="shared" si="0"/>
        <v>0.32444444444444454</v>
      </c>
      <c r="E23" s="31">
        <f t="shared" si="1"/>
        <v>0.3380555555555554</v>
      </c>
      <c r="F23" s="31">
        <f>F22+$J$14</f>
        <v>0.35291666666666666</v>
      </c>
      <c r="G23" s="31">
        <v>0.36875</v>
      </c>
      <c r="H23" s="36">
        <f t="shared" si="11"/>
        <v>0.38000000000000006</v>
      </c>
      <c r="I23" s="57"/>
      <c r="J23" s="31">
        <f t="shared" si="12"/>
        <v>0.3973611111111112</v>
      </c>
      <c r="K23" s="31" t="e">
        <f t="shared" si="2"/>
        <v>#REF!</v>
      </c>
      <c r="L23" s="31" t="e">
        <f t="shared" si="3"/>
        <v>#REF!</v>
      </c>
      <c r="M23" s="31">
        <v>0.413888888888891</v>
      </c>
      <c r="N23" s="31">
        <v>0.425</v>
      </c>
      <c r="O23" s="31">
        <v>0.439583333333331</v>
      </c>
      <c r="P23" s="31">
        <v>0.449305555555556</v>
      </c>
      <c r="Q23" s="31">
        <v>0.4666666666666666</v>
      </c>
      <c r="R23" s="31">
        <v>0.477083333333333</v>
      </c>
      <c r="S23" s="31">
        <v>0.497916666666668</v>
      </c>
      <c r="T23" s="31">
        <v>0.511805555555556</v>
      </c>
      <c r="U23" s="31">
        <v>0.529166666666666</v>
      </c>
      <c r="V23" s="57"/>
      <c r="W23" s="31">
        <v>0.560416666666667</v>
      </c>
      <c r="X23" s="31">
        <v>0.573611111111108</v>
      </c>
      <c r="Y23" s="31">
        <v>0.58125</v>
      </c>
      <c r="Z23" s="31">
        <v>0.5986111111111111</v>
      </c>
      <c r="AA23" s="57"/>
      <c r="AB23" s="31">
        <v>0.628472222222222</v>
      </c>
      <c r="AC23" s="31">
        <v>0.646527777777775</v>
      </c>
      <c r="AD23" s="31">
        <v>0.653472222222222</v>
      </c>
      <c r="AE23" s="31">
        <v>0.667361111111108</v>
      </c>
      <c r="AF23" s="57"/>
      <c r="AG23" s="31">
        <v>0.6923611111111111</v>
      </c>
      <c r="AH23" s="31">
        <f t="shared" si="4"/>
        <v>0.706111111111111</v>
      </c>
      <c r="AI23" s="31">
        <f t="shared" si="5"/>
        <v>0.7168055555555556</v>
      </c>
      <c r="AJ23" s="31">
        <f t="shared" si="6"/>
        <v>0.7304166666666665</v>
      </c>
      <c r="AK23" s="31">
        <f t="shared" si="7"/>
        <v>0.7411111111111113</v>
      </c>
      <c r="AL23" s="38">
        <f t="shared" si="8"/>
        <v>0.7606944444444443</v>
      </c>
      <c r="AM23" s="31"/>
    </row>
    <row r="24" spans="1:39" ht="30" customHeight="1">
      <c r="A24" s="28" t="s">
        <v>9</v>
      </c>
      <c r="B24" s="31">
        <f t="shared" si="9"/>
        <v>0.3034722222222222</v>
      </c>
      <c r="C24" s="31">
        <f t="shared" si="10"/>
        <v>0.3145833333333333</v>
      </c>
      <c r="D24" s="31">
        <f t="shared" si="0"/>
        <v>0.3252777777777779</v>
      </c>
      <c r="E24" s="31">
        <f t="shared" si="1"/>
        <v>0.33722222222222203</v>
      </c>
      <c r="F24" s="31">
        <f>F23+$J$14</f>
        <v>0.35375</v>
      </c>
      <c r="G24" s="31">
        <v>0.3673611111111111</v>
      </c>
      <c r="H24" s="36">
        <f t="shared" si="11"/>
        <v>0.3808333333333334</v>
      </c>
      <c r="I24" s="57"/>
      <c r="J24" s="31">
        <f t="shared" si="12"/>
        <v>0.3981944444444446</v>
      </c>
      <c r="K24" s="31" t="e">
        <f t="shared" si="2"/>
        <v>#REF!</v>
      </c>
      <c r="L24" s="31" t="e">
        <f t="shared" si="3"/>
        <v>#REF!</v>
      </c>
      <c r="M24" s="31">
        <v>0.413194444444446</v>
      </c>
      <c r="N24" s="31">
        <v>0.425694444444444</v>
      </c>
      <c r="O24" s="31">
        <v>0.438888888888891</v>
      </c>
      <c r="P24" s="31">
        <v>0.45</v>
      </c>
      <c r="Q24" s="31">
        <v>0.46527777777777</v>
      </c>
      <c r="R24" s="31">
        <v>0.477777777777778</v>
      </c>
      <c r="S24" s="31">
        <v>0.497222222222222</v>
      </c>
      <c r="T24" s="31">
        <v>0.5125</v>
      </c>
      <c r="U24" s="31">
        <v>0.5284722222222222</v>
      </c>
      <c r="V24" s="57"/>
      <c r="W24" s="31">
        <v>0.561111111111111</v>
      </c>
      <c r="X24" s="31">
        <v>0.572916666666669</v>
      </c>
      <c r="Y24" s="31">
        <v>0.581944444444445</v>
      </c>
      <c r="Z24" s="31">
        <v>0.5979166666666667</v>
      </c>
      <c r="AA24" s="57"/>
      <c r="AB24" s="31">
        <v>0.629166666666667</v>
      </c>
      <c r="AC24" s="31">
        <v>0.645833333333336</v>
      </c>
      <c r="AD24" s="31">
        <v>0.654166666666667</v>
      </c>
      <c r="AE24" s="31">
        <v>0.666666666666669</v>
      </c>
      <c r="AF24" s="57"/>
      <c r="AG24" s="31">
        <v>0.693055555555555</v>
      </c>
      <c r="AH24" s="31">
        <f t="shared" si="4"/>
        <v>0.7052777777777777</v>
      </c>
      <c r="AI24" s="31">
        <f t="shared" si="5"/>
        <v>0.7176388888888889</v>
      </c>
      <c r="AJ24" s="31">
        <f t="shared" si="6"/>
        <v>0.7295833333333331</v>
      </c>
      <c r="AK24" s="31">
        <f t="shared" si="7"/>
        <v>0.7419444444444446</v>
      </c>
      <c r="AL24" s="38">
        <f t="shared" si="8"/>
        <v>0.759861111111111</v>
      </c>
      <c r="AM24" s="31"/>
    </row>
    <row r="25" spans="1:39" ht="30" customHeight="1">
      <c r="A25" s="28" t="s">
        <v>23</v>
      </c>
      <c r="B25" s="31">
        <f t="shared" si="9"/>
        <v>0.30416666666666664</v>
      </c>
      <c r="C25" s="31">
        <f t="shared" si="10"/>
        <v>0.3138888888888889</v>
      </c>
      <c r="D25" s="31">
        <f t="shared" si="0"/>
        <v>0.32611111111111124</v>
      </c>
      <c r="E25" s="31">
        <f t="shared" si="1"/>
        <v>0.3363888888888887</v>
      </c>
      <c r="F25" s="31">
        <f>F24+$J$14</f>
        <v>0.35458333333333336</v>
      </c>
      <c r="G25" s="31">
        <v>0.3666666666666667</v>
      </c>
      <c r="H25" s="36">
        <f t="shared" si="11"/>
        <v>0.38166666666666677</v>
      </c>
      <c r="I25" s="57"/>
      <c r="J25" s="31">
        <f t="shared" si="12"/>
        <v>0.3990277777777779</v>
      </c>
      <c r="K25" s="31" t="e">
        <f t="shared" si="2"/>
        <v>#REF!</v>
      </c>
      <c r="L25" s="31" t="e">
        <f t="shared" si="3"/>
        <v>#REF!</v>
      </c>
      <c r="M25" s="31">
        <v>0.412500000000001</v>
      </c>
      <c r="N25" s="31">
        <v>0.426388888888889</v>
      </c>
      <c r="O25" s="31">
        <v>0.438194444444441</v>
      </c>
      <c r="P25" s="31">
        <v>0.450694444444444</v>
      </c>
      <c r="Q25" s="31">
        <v>0.46458333333333</v>
      </c>
      <c r="R25" s="31">
        <v>0.478472222222222</v>
      </c>
      <c r="S25" s="31">
        <v>0.49652777777777773</v>
      </c>
      <c r="T25" s="31">
        <v>0.513194444444445</v>
      </c>
      <c r="U25" s="31">
        <v>0.5277777777777778</v>
      </c>
      <c r="V25" s="57"/>
      <c r="W25" s="31">
        <v>0.561805555555556</v>
      </c>
      <c r="X25" s="31">
        <v>0.572222222222219</v>
      </c>
      <c r="Y25" s="31">
        <v>0.582638888888889</v>
      </c>
      <c r="Z25" s="31">
        <v>0.5972222222222222</v>
      </c>
      <c r="AA25" s="57"/>
      <c r="AB25" s="31">
        <v>0.629861111111111</v>
      </c>
      <c r="AC25" s="31">
        <v>0.645138888888886</v>
      </c>
      <c r="AD25" s="31">
        <v>0.654861111111111</v>
      </c>
      <c r="AE25" s="31">
        <v>0.665972222222219</v>
      </c>
      <c r="AF25" s="57"/>
      <c r="AG25" s="31">
        <v>0.69375</v>
      </c>
      <c r="AH25" s="31">
        <f t="shared" si="4"/>
        <v>0.7044444444444443</v>
      </c>
      <c r="AI25" s="31">
        <f t="shared" si="5"/>
        <v>0.7184722222222223</v>
      </c>
      <c r="AJ25" s="31">
        <f t="shared" si="6"/>
        <v>0.7287499999999998</v>
      </c>
      <c r="AK25" s="31">
        <f t="shared" si="7"/>
        <v>0.742777777777778</v>
      </c>
      <c r="AL25" s="38">
        <f t="shared" si="8"/>
        <v>0.7590277777777776</v>
      </c>
      <c r="AM25" s="31"/>
    </row>
    <row r="26" spans="1:39" ht="30" customHeight="1">
      <c r="A26" s="28" t="s">
        <v>24</v>
      </c>
      <c r="B26" s="31">
        <f t="shared" si="9"/>
        <v>0.3048611111111111</v>
      </c>
      <c r="C26" s="31">
        <f t="shared" si="10"/>
        <v>0.31319444444444444</v>
      </c>
      <c r="D26" s="31">
        <f t="shared" si="0"/>
        <v>0.3269444444444446</v>
      </c>
      <c r="E26" s="31">
        <f t="shared" si="1"/>
        <v>0.33555555555555533</v>
      </c>
      <c r="F26" s="31">
        <v>0.35555555555555557</v>
      </c>
      <c r="G26" s="31">
        <v>0.3659722222222222</v>
      </c>
      <c r="H26" s="36">
        <f t="shared" si="11"/>
        <v>0.3825000000000001</v>
      </c>
      <c r="I26" s="57"/>
      <c r="J26" s="31">
        <f t="shared" si="12"/>
        <v>0.3998611111111113</v>
      </c>
      <c r="K26" s="31" t="e">
        <f t="shared" si="2"/>
        <v>#REF!</v>
      </c>
      <c r="L26" s="31" t="e">
        <f t="shared" si="3"/>
        <v>#REF!</v>
      </c>
      <c r="M26" s="31">
        <v>0.411805555555556</v>
      </c>
      <c r="N26" s="31">
        <v>0.427083333333333</v>
      </c>
      <c r="O26" s="31">
        <v>0.437500000000001</v>
      </c>
      <c r="P26" s="31">
        <v>0.45208333333333334</v>
      </c>
      <c r="Q26" s="31">
        <v>0.46388888888889</v>
      </c>
      <c r="R26" s="31">
        <v>0.479166666666667</v>
      </c>
      <c r="S26" s="31">
        <v>0.49583333333333335</v>
      </c>
      <c r="T26" s="31">
        <v>0.513888888888889</v>
      </c>
      <c r="U26" s="31">
        <v>0.52638888888889</v>
      </c>
      <c r="V26" s="57"/>
      <c r="W26" s="31">
        <v>0.5625</v>
      </c>
      <c r="X26" s="31">
        <v>0.571527777777779</v>
      </c>
      <c r="Y26" s="31">
        <v>0.583333333333334</v>
      </c>
      <c r="Z26" s="31">
        <v>0.5958333333333333</v>
      </c>
      <c r="AA26" s="57"/>
      <c r="AB26" s="31">
        <v>0.630555555555556</v>
      </c>
      <c r="AC26" s="31">
        <v>0.644444444444446</v>
      </c>
      <c r="AD26" s="31">
        <v>0.655555555555556</v>
      </c>
      <c r="AE26" s="31">
        <v>0.665277777777779</v>
      </c>
      <c r="AF26" s="57"/>
      <c r="AG26" s="31">
        <v>0.694444444444444</v>
      </c>
      <c r="AH26" s="31">
        <f t="shared" si="4"/>
        <v>0.703611111111111</v>
      </c>
      <c r="AI26" s="31">
        <f t="shared" si="5"/>
        <v>0.7193055555555556</v>
      </c>
      <c r="AJ26" s="31">
        <f t="shared" si="6"/>
        <v>0.7279166666666664</v>
      </c>
      <c r="AK26" s="31">
        <f t="shared" si="7"/>
        <v>0.7436111111111113</v>
      </c>
      <c r="AL26" s="38">
        <f t="shared" si="8"/>
        <v>0.7581944444444443</v>
      </c>
      <c r="AM26" s="31"/>
    </row>
    <row r="27" spans="1:39" ht="30" customHeight="1">
      <c r="A27" s="28" t="s">
        <v>25</v>
      </c>
      <c r="B27" s="31">
        <f t="shared" si="9"/>
        <v>0.3055555555555555</v>
      </c>
      <c r="C27" s="31">
        <f t="shared" si="10"/>
        <v>0.3125</v>
      </c>
      <c r="D27" s="31">
        <f t="shared" si="0"/>
        <v>0.32777777777777795</v>
      </c>
      <c r="E27" s="31">
        <f t="shared" si="1"/>
        <v>0.334722222222222</v>
      </c>
      <c r="F27" s="31">
        <f>F26+$J$14</f>
        <v>0.3563888888888889</v>
      </c>
      <c r="G27" s="31">
        <v>0.3652777777777778</v>
      </c>
      <c r="H27" s="36">
        <f t="shared" si="11"/>
        <v>0.38333333333333347</v>
      </c>
      <c r="I27" s="57"/>
      <c r="J27" s="31">
        <f t="shared" si="12"/>
        <v>0.40069444444444463</v>
      </c>
      <c r="K27" s="31" t="e">
        <f t="shared" si="2"/>
        <v>#REF!</v>
      </c>
      <c r="L27" s="31" t="e">
        <f t="shared" si="3"/>
        <v>#REF!</v>
      </c>
      <c r="M27" s="31">
        <v>0.41111111111111115</v>
      </c>
      <c r="N27" s="31">
        <v>0.427777777777778</v>
      </c>
      <c r="O27" s="31">
        <v>0.436805555555556</v>
      </c>
      <c r="P27" s="31">
        <v>0.4527777777777778</v>
      </c>
      <c r="Q27" s="31">
        <v>0.463194444444444</v>
      </c>
      <c r="R27" s="31">
        <v>0.479861111111111</v>
      </c>
      <c r="S27" s="31">
        <v>0.494444444444444</v>
      </c>
      <c r="T27" s="31">
        <v>0.514583333333334</v>
      </c>
      <c r="U27" s="31">
        <v>0.525694444444444</v>
      </c>
      <c r="V27" s="57"/>
      <c r="W27" s="31">
        <v>0.563194444444444</v>
      </c>
      <c r="X27" s="31">
        <v>0.570833333333333</v>
      </c>
      <c r="Y27" s="31">
        <v>0.584027777777778</v>
      </c>
      <c r="Z27" s="31">
        <v>0.5951388888888889</v>
      </c>
      <c r="AA27" s="57"/>
      <c r="AB27" s="31">
        <v>0.63125</v>
      </c>
      <c r="AC27" s="31">
        <v>0.643750000000001</v>
      </c>
      <c r="AD27" s="31">
        <v>0.65625</v>
      </c>
      <c r="AE27" s="31">
        <v>0.664583333333333</v>
      </c>
      <c r="AF27" s="57"/>
      <c r="AG27" s="31">
        <v>0.6958333333333333</v>
      </c>
      <c r="AH27" s="31">
        <f t="shared" si="4"/>
        <v>0.7027777777777776</v>
      </c>
      <c r="AI27" s="31">
        <f t="shared" si="5"/>
        <v>0.720138888888889</v>
      </c>
      <c r="AJ27" s="31">
        <f t="shared" si="6"/>
        <v>0.7270833333333331</v>
      </c>
      <c r="AK27" s="31">
        <f t="shared" si="7"/>
        <v>0.7444444444444447</v>
      </c>
      <c r="AL27" s="38">
        <f t="shared" si="8"/>
        <v>0.7573611111111109</v>
      </c>
      <c r="AM27" s="31">
        <v>0.75625</v>
      </c>
    </row>
    <row r="28" spans="1:39" ht="30" customHeight="1">
      <c r="A28" s="28" t="s">
        <v>39</v>
      </c>
      <c r="B28" s="39">
        <f t="shared" si="9"/>
        <v>0.30624999999999997</v>
      </c>
      <c r="C28" s="39">
        <f t="shared" si="10"/>
        <v>0.31180555555555556</v>
      </c>
      <c r="D28" s="31">
        <f t="shared" si="0"/>
        <v>0.3286111111111113</v>
      </c>
      <c r="E28" s="31">
        <f t="shared" si="1"/>
        <v>0.3338888888888886</v>
      </c>
      <c r="F28" s="31">
        <v>0.3576388888888889</v>
      </c>
      <c r="G28" s="31">
        <v>0.3645833333333333</v>
      </c>
      <c r="H28" s="36">
        <f t="shared" si="11"/>
        <v>0.3841666666666668</v>
      </c>
      <c r="I28" s="57"/>
      <c r="J28" s="31">
        <f t="shared" si="12"/>
        <v>0.401527777777778</v>
      </c>
      <c r="K28" s="31" t="e">
        <f t="shared" si="2"/>
        <v>#REF!</v>
      </c>
      <c r="L28" s="31" t="e">
        <f t="shared" si="3"/>
        <v>#REF!</v>
      </c>
      <c r="M28" s="31">
        <v>0.41041666666666665</v>
      </c>
      <c r="N28" s="31">
        <v>0.428472222222222</v>
      </c>
      <c r="O28" s="31">
        <v>0.4361111111111111</v>
      </c>
      <c r="P28" s="31">
        <v>0.453472222222222</v>
      </c>
      <c r="Q28" s="31">
        <v>0.4625</v>
      </c>
      <c r="R28" s="31">
        <v>0.480555555555556</v>
      </c>
      <c r="S28" s="31">
        <v>0.49375</v>
      </c>
      <c r="T28" s="31">
        <v>0.515277777777779</v>
      </c>
      <c r="U28" s="31">
        <v>0.525</v>
      </c>
      <c r="V28" s="57"/>
      <c r="W28" s="31">
        <v>0.563888888888889</v>
      </c>
      <c r="X28" s="31">
        <v>0.5701388888888889</v>
      </c>
      <c r="Y28" s="31">
        <v>0.584722222222223</v>
      </c>
      <c r="Z28" s="31">
        <v>0.5944444444444444</v>
      </c>
      <c r="AA28" s="57"/>
      <c r="AB28" s="31">
        <v>0.631944444444444</v>
      </c>
      <c r="AC28" s="31">
        <v>0.6430555555555556</v>
      </c>
      <c r="AD28" s="31">
        <v>0.656944444444444</v>
      </c>
      <c r="AE28" s="31">
        <v>0.6638888888888889</v>
      </c>
      <c r="AF28" s="57"/>
      <c r="AG28" s="31">
        <v>0.6965277777777777</v>
      </c>
      <c r="AH28" s="31">
        <f t="shared" si="4"/>
        <v>0.7019444444444443</v>
      </c>
      <c r="AI28" s="31">
        <f t="shared" si="5"/>
        <v>0.7209722222222223</v>
      </c>
      <c r="AJ28" s="31">
        <f t="shared" si="6"/>
        <v>0.7262499999999997</v>
      </c>
      <c r="AK28" s="31">
        <f t="shared" si="7"/>
        <v>0.745277777777778</v>
      </c>
      <c r="AL28" s="38">
        <f t="shared" si="8"/>
        <v>0.7565277777777776</v>
      </c>
      <c r="AM28" s="31">
        <v>0.7555555555555555</v>
      </c>
    </row>
    <row r="29" spans="1:39" ht="30" customHeight="1">
      <c r="A29" s="28" t="s">
        <v>28</v>
      </c>
      <c r="B29" s="39">
        <f t="shared" si="9"/>
        <v>0.3069444444444444</v>
      </c>
      <c r="C29" s="39"/>
      <c r="D29" s="31">
        <f t="shared" si="0"/>
        <v>0.32944444444444465</v>
      </c>
      <c r="E29" s="31"/>
      <c r="F29" s="31">
        <v>0.3611111111111111</v>
      </c>
      <c r="G29" s="31"/>
      <c r="H29" s="36">
        <f t="shared" si="11"/>
        <v>0.3850000000000002</v>
      </c>
      <c r="I29" s="57"/>
      <c r="J29" s="40">
        <f t="shared" si="12"/>
        <v>0.40236111111111134</v>
      </c>
      <c r="K29" s="31" t="e">
        <f t="shared" si="2"/>
        <v>#REF!</v>
      </c>
      <c r="L29" s="31" t="e">
        <f t="shared" si="3"/>
        <v>#REF!</v>
      </c>
      <c r="M29" s="31">
        <v>0.40972222222222227</v>
      </c>
      <c r="N29" s="40">
        <v>0.424305555555556</v>
      </c>
      <c r="O29" s="31">
        <v>0.4354166666666666</v>
      </c>
      <c r="P29" s="40">
        <v>0.454166666666667</v>
      </c>
      <c r="Q29" s="31">
        <v>0.4618055555555556</v>
      </c>
      <c r="R29" s="36">
        <v>0.48125</v>
      </c>
      <c r="S29" s="31">
        <v>0.4930555555555556</v>
      </c>
      <c r="T29" s="31">
        <v>0.515972222222223</v>
      </c>
      <c r="U29" s="40">
        <v>0.5243055555555556</v>
      </c>
      <c r="V29" s="57"/>
      <c r="W29" s="40">
        <v>0.564583333333333</v>
      </c>
      <c r="X29" s="31">
        <v>0.5694444444444444</v>
      </c>
      <c r="Y29" s="31"/>
      <c r="Z29" s="31">
        <v>0.59375</v>
      </c>
      <c r="AA29" s="57"/>
      <c r="AB29" s="31"/>
      <c r="AC29" s="31">
        <v>0.642361111111111</v>
      </c>
      <c r="AD29" s="31">
        <v>0.6583333333333333</v>
      </c>
      <c r="AE29" s="31"/>
      <c r="AF29" s="57"/>
      <c r="AG29" s="41"/>
      <c r="AH29" s="31">
        <v>0.7006944444444444</v>
      </c>
      <c r="AI29" s="31"/>
      <c r="AJ29" s="31">
        <v>0.725</v>
      </c>
      <c r="AK29" s="31"/>
      <c r="AL29" s="38">
        <v>0.7548611111111111</v>
      </c>
      <c r="AM29" s="31">
        <v>0.7541666666666668</v>
      </c>
    </row>
    <row r="30" spans="1:39" ht="30" customHeight="1">
      <c r="A30" s="28" t="s">
        <v>26</v>
      </c>
      <c r="B30" s="42">
        <f t="shared" si="9"/>
        <v>0.30763888888888885</v>
      </c>
      <c r="C30" s="39">
        <v>0.3104166666666667</v>
      </c>
      <c r="D30" s="31">
        <f t="shared" si="0"/>
        <v>0.330277777777778</v>
      </c>
      <c r="E30" s="31">
        <v>0.33194444444444443</v>
      </c>
      <c r="F30" s="31">
        <f>F29+$J$14</f>
        <v>0.36194444444444446</v>
      </c>
      <c r="G30" s="31">
        <v>0.3638888888888889</v>
      </c>
      <c r="H30" s="36">
        <f t="shared" si="11"/>
        <v>0.38583333333333353</v>
      </c>
      <c r="I30" s="57"/>
      <c r="J30" s="31">
        <f t="shared" si="12"/>
        <v>0.4031944444444447</v>
      </c>
      <c r="K30" s="31" t="e">
        <f t="shared" si="2"/>
        <v>#REF!</v>
      </c>
      <c r="L30" s="31" t="e">
        <f t="shared" si="3"/>
        <v>#REF!</v>
      </c>
      <c r="M30" s="31">
        <v>0.4048611111111111</v>
      </c>
      <c r="N30" s="31">
        <v>0.4291666666666667</v>
      </c>
      <c r="O30" s="31">
        <v>0.43333333333333335</v>
      </c>
      <c r="P30" s="31">
        <v>0.454861111111111</v>
      </c>
      <c r="Q30" s="31">
        <v>0.4576388888888889</v>
      </c>
      <c r="R30" s="31">
        <v>0.481944444444445</v>
      </c>
      <c r="S30" s="31">
        <v>0.48541666666666666</v>
      </c>
      <c r="T30" s="31">
        <v>0.516666666666668</v>
      </c>
      <c r="U30" s="31">
        <v>0.5194444444444445</v>
      </c>
      <c r="V30" s="57"/>
      <c r="W30" s="31">
        <v>0.5659722222222222</v>
      </c>
      <c r="X30" s="31">
        <v>0.5680555555555555</v>
      </c>
      <c r="Y30" s="31">
        <v>0.586111111111112</v>
      </c>
      <c r="Z30" s="31">
        <v>0.5895833333333333</v>
      </c>
      <c r="AA30" s="57"/>
      <c r="AB30" s="31">
        <v>0.6340277777777777</v>
      </c>
      <c r="AC30" s="31">
        <v>0.6368055555555555</v>
      </c>
      <c r="AD30" s="31">
        <v>0.6590277777777778</v>
      </c>
      <c r="AE30" s="31">
        <v>0.6611111111111111</v>
      </c>
      <c r="AF30" s="57"/>
      <c r="AG30" s="31">
        <v>0.697916666666667</v>
      </c>
      <c r="AH30" s="31">
        <v>0.7</v>
      </c>
      <c r="AI30" s="31">
        <v>0.7222222222222222</v>
      </c>
      <c r="AJ30" s="31">
        <v>0.7243055555555555</v>
      </c>
      <c r="AK30" s="31">
        <v>0.7465277777777778</v>
      </c>
      <c r="AL30" s="38">
        <f t="shared" si="8"/>
        <v>0.7540277777777777</v>
      </c>
      <c r="AM30" s="31">
        <v>0.751388888888889</v>
      </c>
    </row>
    <row r="31" spans="1:39" ht="30" customHeight="1">
      <c r="A31" s="28" t="s">
        <v>27</v>
      </c>
      <c r="B31" s="42">
        <f>B30+$D$14</f>
        <v>0.3083333333333333</v>
      </c>
      <c r="C31" s="43">
        <f>C30-$D$14</f>
        <v>0.30972222222222223</v>
      </c>
      <c r="D31" s="31">
        <f t="shared" si="0"/>
        <v>0.33111111111111136</v>
      </c>
      <c r="E31" s="31">
        <f t="shared" si="1"/>
        <v>0.3311111111111111</v>
      </c>
      <c r="F31" s="31">
        <f>F30+$J$14</f>
        <v>0.3627777777777778</v>
      </c>
      <c r="G31" s="31">
        <v>0.36319444444444443</v>
      </c>
      <c r="H31" s="36">
        <f t="shared" si="11"/>
        <v>0.3866666666666669</v>
      </c>
      <c r="I31" s="58"/>
      <c r="J31" s="31">
        <f t="shared" si="12"/>
        <v>0.40402777777777804</v>
      </c>
      <c r="K31" s="31" t="e">
        <f t="shared" si="2"/>
        <v>#REF!</v>
      </c>
      <c r="L31" s="31" t="e">
        <f t="shared" si="3"/>
        <v>#REF!</v>
      </c>
      <c r="M31" s="31">
        <v>0.4041666666666666</v>
      </c>
      <c r="N31" s="31">
        <v>0.4305555555555556</v>
      </c>
      <c r="O31" s="31">
        <v>0.43194444444444446</v>
      </c>
      <c r="P31" s="31">
        <v>0.45625</v>
      </c>
      <c r="Q31" s="31">
        <v>0.45694444444444443</v>
      </c>
      <c r="R31" s="31">
        <v>0.482638888888889</v>
      </c>
      <c r="S31" s="31">
        <v>0.4847222222222222</v>
      </c>
      <c r="T31" s="31">
        <v>0.517361111111112</v>
      </c>
      <c r="U31" s="31">
        <v>0.51875</v>
      </c>
      <c r="V31" s="57"/>
      <c r="W31" s="31">
        <v>0.5666666666666667</v>
      </c>
      <c r="X31" s="31">
        <v>0.5673611111111111</v>
      </c>
      <c r="Y31" s="31">
        <v>0.586805555555557</v>
      </c>
      <c r="Z31" s="31">
        <v>0.5881944444444445</v>
      </c>
      <c r="AA31" s="57"/>
      <c r="AB31" s="31">
        <v>0.6347222222222222</v>
      </c>
      <c r="AC31" s="31">
        <v>0.6361111111111112</v>
      </c>
      <c r="AD31" s="31">
        <v>0.6597222222222222</v>
      </c>
      <c r="AE31" s="31">
        <v>0.6604166666666667</v>
      </c>
      <c r="AF31" s="57"/>
      <c r="AG31" s="31">
        <v>0.698611111111111</v>
      </c>
      <c r="AH31" s="31">
        <v>0.6993055555555556</v>
      </c>
      <c r="AI31" s="31">
        <f t="shared" si="5"/>
        <v>0.7230555555555556</v>
      </c>
      <c r="AJ31" s="31">
        <v>0.7236111111111111</v>
      </c>
      <c r="AK31" s="31">
        <v>0.7472222222222222</v>
      </c>
      <c r="AL31" s="38">
        <f t="shared" si="8"/>
        <v>0.7531944444444444</v>
      </c>
      <c r="AM31" s="31">
        <v>0.75</v>
      </c>
    </row>
    <row r="32" spans="2:39" s="8" customFormat="1" ht="30" customHeight="1">
      <c r="B32" s="4" t="s">
        <v>35</v>
      </c>
      <c r="C32" s="4" t="s">
        <v>4</v>
      </c>
      <c r="D32" s="4" t="s">
        <v>35</v>
      </c>
      <c r="E32" s="4" t="s">
        <v>4</v>
      </c>
      <c r="F32" s="4" t="s">
        <v>35</v>
      </c>
      <c r="G32" s="4" t="s">
        <v>4</v>
      </c>
      <c r="H32" s="4" t="s">
        <v>35</v>
      </c>
      <c r="I32" s="4"/>
      <c r="J32" s="4" t="s">
        <v>35</v>
      </c>
      <c r="K32" s="4" t="s">
        <v>4</v>
      </c>
      <c r="L32" s="4" t="s">
        <v>35</v>
      </c>
      <c r="M32" s="4" t="s">
        <v>4</v>
      </c>
      <c r="N32" s="4" t="s">
        <v>35</v>
      </c>
      <c r="O32" s="4" t="s">
        <v>4</v>
      </c>
      <c r="P32" s="4" t="s">
        <v>35</v>
      </c>
      <c r="Q32" s="4" t="s">
        <v>4</v>
      </c>
      <c r="R32" s="4" t="s">
        <v>35</v>
      </c>
      <c r="S32" s="4" t="s">
        <v>4</v>
      </c>
      <c r="T32" s="4" t="s">
        <v>35</v>
      </c>
      <c r="U32" s="4" t="s">
        <v>4</v>
      </c>
      <c r="V32" s="58"/>
      <c r="W32" s="4" t="s">
        <v>35</v>
      </c>
      <c r="X32" s="4" t="s">
        <v>4</v>
      </c>
      <c r="Y32" s="4" t="s">
        <v>35</v>
      </c>
      <c r="Z32" s="4" t="s">
        <v>4</v>
      </c>
      <c r="AA32" s="58"/>
      <c r="AB32" s="4" t="s">
        <v>35</v>
      </c>
      <c r="AC32" s="4" t="s">
        <v>4</v>
      </c>
      <c r="AD32" s="4" t="s">
        <v>35</v>
      </c>
      <c r="AE32" s="4" t="s">
        <v>4</v>
      </c>
      <c r="AF32" s="58"/>
      <c r="AG32" s="4" t="s">
        <v>4</v>
      </c>
      <c r="AH32" s="4" t="s">
        <v>35</v>
      </c>
      <c r="AI32" s="4" t="s">
        <v>4</v>
      </c>
      <c r="AJ32" s="4" t="s">
        <v>4</v>
      </c>
      <c r="AK32" s="4" t="s">
        <v>35</v>
      </c>
      <c r="AL32" s="4" t="s">
        <v>4</v>
      </c>
      <c r="AM32" s="4" t="s">
        <v>4</v>
      </c>
    </row>
  </sheetData>
  <sheetProtection password="CC40" sheet="1" objects="1" scenarios="1"/>
  <mergeCells count="43">
    <mergeCell ref="A11:AL11"/>
    <mergeCell ref="A12:AL12"/>
    <mergeCell ref="A13:AL13"/>
    <mergeCell ref="V16:V32"/>
    <mergeCell ref="AA16:AA32"/>
    <mergeCell ref="AF16:AF32"/>
    <mergeCell ref="I17:I31"/>
    <mergeCell ref="A7:C7"/>
    <mergeCell ref="E7:K7"/>
    <mergeCell ref="M7:R7"/>
    <mergeCell ref="T7:Y7"/>
    <mergeCell ref="AA7:AF7"/>
    <mergeCell ref="AG7:AJ7"/>
    <mergeCell ref="AA4:AF4"/>
    <mergeCell ref="AG4:AK4"/>
    <mergeCell ref="AA5:AF5"/>
    <mergeCell ref="AG5:AK5"/>
    <mergeCell ref="AA6:AF6"/>
    <mergeCell ref="AG6:AK6"/>
    <mergeCell ref="A5:C5"/>
    <mergeCell ref="E5:K5"/>
    <mergeCell ref="M5:R5"/>
    <mergeCell ref="T5:Y5"/>
    <mergeCell ref="M6:R6"/>
    <mergeCell ref="T6:Y6"/>
    <mergeCell ref="A6:C6"/>
    <mergeCell ref="E6:K6"/>
    <mergeCell ref="A2:C2"/>
    <mergeCell ref="E2:K2"/>
    <mergeCell ref="A4:C4"/>
    <mergeCell ref="E4:K4"/>
    <mergeCell ref="M4:R4"/>
    <mergeCell ref="A3:C3"/>
    <mergeCell ref="E3:K3"/>
    <mergeCell ref="T4:Y4"/>
    <mergeCell ref="M2:R2"/>
    <mergeCell ref="T2:Y2"/>
    <mergeCell ref="AA2:AF2"/>
    <mergeCell ref="AG2:AK2"/>
    <mergeCell ref="M3:R3"/>
    <mergeCell ref="T3:Y3"/>
    <mergeCell ref="AA3:AF3"/>
    <mergeCell ref="AG3:A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Valik</cp:lastModifiedBy>
  <dcterms:created xsi:type="dcterms:W3CDTF">2011-03-28T10:46:51Z</dcterms:created>
  <dcterms:modified xsi:type="dcterms:W3CDTF">2011-04-10T20:22:50Z</dcterms:modified>
  <cp:category/>
  <cp:version/>
  <cp:contentType/>
  <cp:contentStatus/>
</cp:coreProperties>
</file>